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<sst xmlns="http://schemas.openxmlformats.org/spreadsheetml/2006/main" count="47" uniqueCount="47">
  <si>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</si>
  <si>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</si>
  <si>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</si>
  <si>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</si>
  <si>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</si>
  <si>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</si>
  <si>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</si>
  <si>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</si>
  <si>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</si>
  <si>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</si>
  <si>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</si>
  <si>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</si>
  <si>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</si>
  <si>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</si>
  <si>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</si>
  <si>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</si>
  <si>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</si>
  <si>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</si>
  <si>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</si>
  <si>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</si>
  <si>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</si>
  <si>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</si>
  <si>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</si>
  <si>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</si>
  <si>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</si>
  <si>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</si>
  <si>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</si>
  <si>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</si>
  <si>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</si>
  <si>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</si>
  <si>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</si>
  <si>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</si>
  <si>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</si>
  <si>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</si>
  <si>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2110</t>
  </si>
  <si>
    <t>Оплата праці</t>
  </si>
  <si>
    <t>2270</t>
  </si>
  <si>
    <t>Оплата комунальних послуг та енергоносіїв</t>
  </si>
  <si>
    <t>В.Камінський</t>
  </si>
  <si>
    <t>Р.Павлова</t>
  </si>
  <si>
    <t>Заступник начальника відділу бухгалтерського обліку, звітності та господарського забезпечення селищної ради</t>
  </si>
  <si>
    <t>1070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</si>
  <si>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</si>
  <si>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</si>
  <si>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</si>
  <si>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</si>
  <si>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Фінансовий  звіт про використання публічних коштів закладом позашкільної освіти  "Старовижівський ЦДЮТ"Старовижівської ОТГ за січень-липень 2021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</si>
</sst>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quotePrefix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1" fillId="0" borderId="10" xfId="52" applyBorder="1" applyAlignment="1">
      <alignment horizontal="center" vertical="center"/>
      <protection/>
    </xf>
    <xf numFmtId="0" fontId="21" fillId="0" borderId="10" xfId="52" applyBorder="1" applyAlignment="1">
      <alignment vertical="center" wrapText="1"/>
      <protection/>
    </xf>
    <xf numFmtId="4" fontId="21" fillId="0" borderId="10" xfId="52" applyNumberFormat="1" applyBorder="1" applyAlignment="1">
      <alignment vertical="center"/>
      <protection/>
    </xf>
    <xf numFmtId="4" fontId="22" fillId="33" borderId="10" xfId="52" applyNumberFormat="1" applyFont="1" applyFill="1" applyBorder="1" applyAlignment="1">
      <alignment vertical="center"/>
      <protection/>
    </xf>
    <xf numFmtId="0" fontId="21" fillId="34" borderId="10" xfId="52" applyFill="1" applyBorder="1" applyAlignment="1">
      <alignment horizontal="center" vertical="center"/>
      <protection/>
    </xf>
    <xf numFmtId="0" fontId="21" fillId="34" borderId="10" xfId="52" applyFill="1" applyBorder="1" applyAlignment="1">
      <alignment vertical="center" wrapText="1"/>
      <protection/>
    </xf>
    <xf numFmtId="4" fontId="21" fillId="34" borderId="10" xfId="52" applyNumberFormat="1" applyFill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2" t="s">
        <v>46</v>
      </c>
      <c r="C1" s="12"/>
      <c r="D1" s="12"/>
      <c r="E1" s="12"/>
      <c r="F1" s="12"/>
    </row>
    <row r="2" spans="1:12" ht="18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17" t="s">
        <v>41</v>
      </c>
      <c r="B4" s="18" t="s">
        <v>32</v>
      </c>
      <c r="C4" s="19">
        <v>3149780</v>
      </c>
      <c r="D4" s="19">
        <v>3184780</v>
      </c>
      <c r="E4" s="19">
        <v>2000000</v>
      </c>
      <c r="F4" s="19">
        <v>1709391.6300000001</v>
      </c>
      <c r="G4" s="19">
        <v>0</v>
      </c>
      <c r="H4" s="19">
        <v>1709391.6300000001</v>
      </c>
      <c r="I4" s="19">
        <v>0</v>
      </c>
      <c r="J4" s="19">
        <v>0</v>
      </c>
      <c r="K4" s="16">
        <f aca="true" t="shared" si="0" ref="K4:K16">E4-F4</f>
        <v>290608.3699999999</v>
      </c>
      <c r="L4" s="16">
        <f aca="true" t="shared" si="1" ref="L4:L16">D4-F4</f>
        <v>1475388.3699999999</v>
      </c>
      <c r="M4" s="16">
        <f aca="true" t="shared" si="2" ref="M4:M16">IF(E4=0,0,(F4/E4)*100)</f>
        <v>85.4695815</v>
      </c>
      <c r="N4" s="16">
        <f aca="true" t="shared" si="3" ref="N4:N16">D4-H4</f>
        <v>1475388.3699999999</v>
      </c>
      <c r="O4" s="16">
        <f aca="true" t="shared" si="4" ref="O4:O16">E4-H4</f>
        <v>290608.3699999999</v>
      </c>
      <c r="P4" s="16">
        <f aca="true" t="shared" si="5" ref="P4:P16">IF(E4=0,0,(H4/E4)*100)</f>
        <v>85.4695815</v>
      </c>
    </row>
    <row r="5" spans="1:16" ht="12.75">
      <c r="A5" s="17" t="s">
        <v>34</v>
      </c>
      <c r="B5" s="18" t="s">
        <v>35</v>
      </c>
      <c r="C5" s="19">
        <v>1861600</v>
      </c>
      <c r="D5" s="19">
        <v>1861600</v>
      </c>
      <c r="E5" s="19">
        <v>1180500</v>
      </c>
      <c r="F5" s="19">
        <v>1119962.86</v>
      </c>
      <c r="G5" s="19">
        <v>0</v>
      </c>
      <c r="H5" s="19">
        <v>1119962.86</v>
      </c>
      <c r="I5" s="19">
        <v>0</v>
      </c>
      <c r="J5" s="19">
        <v>0</v>
      </c>
      <c r="K5" s="16">
        <f t="shared" si="0"/>
        <v>60537.1399999999</v>
      </c>
      <c r="L5" s="16">
        <f t="shared" si="1"/>
        <v>741637.1399999999</v>
      </c>
      <c r="M5" s="16">
        <f t="shared" si="2"/>
        <v>94.87190681914444</v>
      </c>
      <c r="N5" s="16">
        <f t="shared" si="3"/>
        <v>741637.1399999999</v>
      </c>
      <c r="O5" s="16">
        <f t="shared" si="4"/>
        <v>60537.1399999999</v>
      </c>
      <c r="P5" s="16">
        <f t="shared" si="5"/>
        <v>94.87190681914444</v>
      </c>
    </row>
    <row r="6" spans="1:16" ht="12.75">
      <c r="A6" s="13" t="s">
        <v>16</v>
      </c>
      <c r="B6" s="14" t="s">
        <v>17</v>
      </c>
      <c r="C6" s="15">
        <v>1861600</v>
      </c>
      <c r="D6" s="15">
        <v>1861600</v>
      </c>
      <c r="E6" s="15">
        <v>1180500</v>
      </c>
      <c r="F6" s="15">
        <v>1119962.86</v>
      </c>
      <c r="G6" s="15">
        <v>0</v>
      </c>
      <c r="H6" s="15">
        <v>1119962.86</v>
      </c>
      <c r="I6" s="15">
        <v>0</v>
      </c>
      <c r="J6" s="15">
        <v>0</v>
      </c>
      <c r="K6" s="16">
        <f t="shared" si="0"/>
        <v>60537.1399999999</v>
      </c>
      <c r="L6" s="16">
        <f t="shared" si="1"/>
        <v>741637.1399999999</v>
      </c>
      <c r="M6" s="16">
        <f t="shared" si="2"/>
        <v>94.87190681914444</v>
      </c>
      <c r="N6" s="16">
        <f t="shared" si="3"/>
        <v>741637.1399999999</v>
      </c>
      <c r="O6" s="16">
        <f t="shared" si="4"/>
        <v>60537.1399999999</v>
      </c>
      <c r="P6" s="16">
        <f t="shared" si="5"/>
        <v>94.87190681914444</v>
      </c>
    </row>
    <row r="7" spans="1:16" ht="12.75">
      <c r="A7" s="13" t="s">
        <v>18</v>
      </c>
      <c r="B7" s="14" t="s">
        <v>19</v>
      </c>
      <c r="C7" s="15">
        <v>444780</v>
      </c>
      <c r="D7" s="15">
        <v>444780</v>
      </c>
      <c r="E7" s="15">
        <v>274900</v>
      </c>
      <c r="F7" s="15">
        <v>255997.7</v>
      </c>
      <c r="G7" s="15">
        <v>0</v>
      </c>
      <c r="H7" s="15">
        <v>255997.7</v>
      </c>
      <c r="I7" s="15">
        <v>0</v>
      </c>
      <c r="J7" s="15">
        <v>0</v>
      </c>
      <c r="K7" s="16">
        <f t="shared" si="0"/>
        <v>18902.29999999999</v>
      </c>
      <c r="L7" s="16">
        <f t="shared" si="1"/>
        <v>188782.3</v>
      </c>
      <c r="M7" s="16">
        <f t="shared" si="2"/>
        <v>93.12393597671881</v>
      </c>
      <c r="N7" s="16">
        <f t="shared" si="3"/>
        <v>188782.3</v>
      </c>
      <c r="O7" s="16">
        <f t="shared" si="4"/>
        <v>18902.29999999999</v>
      </c>
      <c r="P7" s="16">
        <f t="shared" si="5"/>
        <v>93.12393597671881</v>
      </c>
    </row>
    <row r="8" spans="1:16" ht="12.75">
      <c r="A8" s="13" t="s">
        <v>20</v>
      </c>
      <c r="B8" s="14" t="s">
        <v>21</v>
      </c>
      <c r="C8" s="15">
        <v>55000</v>
      </c>
      <c r="D8" s="15">
        <v>55000</v>
      </c>
      <c r="E8" s="15">
        <v>48000</v>
      </c>
      <c r="F8" s="15">
        <v>4911.04</v>
      </c>
      <c r="G8" s="15">
        <v>0</v>
      </c>
      <c r="H8" s="15">
        <v>4911.04</v>
      </c>
      <c r="I8" s="15">
        <v>0</v>
      </c>
      <c r="J8" s="15">
        <v>0</v>
      </c>
      <c r="K8" s="16">
        <f t="shared" si="0"/>
        <v>43088.96</v>
      </c>
      <c r="L8" s="16">
        <f t="shared" si="1"/>
        <v>50088.96</v>
      </c>
      <c r="M8" s="16">
        <f t="shared" si="2"/>
        <v>10.231333333333334</v>
      </c>
      <c r="N8" s="16">
        <f t="shared" si="3"/>
        <v>50088.96</v>
      </c>
      <c r="O8" s="16">
        <f t="shared" si="4"/>
        <v>43088.96</v>
      </c>
      <c r="P8" s="16">
        <f t="shared" si="5"/>
        <v>10.231333333333334</v>
      </c>
    </row>
    <row r="9" spans="1:16" ht="12.75">
      <c r="A9" s="13" t="s">
        <v>22</v>
      </c>
      <c r="B9" s="14" t="s">
        <v>23</v>
      </c>
      <c r="C9" s="15">
        <v>17200</v>
      </c>
      <c r="D9" s="15">
        <v>17200</v>
      </c>
      <c r="E9" s="15">
        <v>10700</v>
      </c>
      <c r="F9" s="15">
        <v>7106.2</v>
      </c>
      <c r="G9" s="15">
        <v>0</v>
      </c>
      <c r="H9" s="15">
        <v>7106.2</v>
      </c>
      <c r="I9" s="15">
        <v>0</v>
      </c>
      <c r="J9" s="15">
        <v>0</v>
      </c>
      <c r="K9" s="16">
        <f t="shared" si="0"/>
        <v>3593.8</v>
      </c>
      <c r="L9" s="16">
        <f t="shared" si="1"/>
        <v>10093.8</v>
      </c>
      <c r="M9" s="16">
        <f t="shared" si="2"/>
        <v>66.41308411214953</v>
      </c>
      <c r="N9" s="16">
        <f t="shared" si="3"/>
        <v>10093.8</v>
      </c>
      <c r="O9" s="16">
        <f t="shared" si="4"/>
        <v>3593.8</v>
      </c>
      <c r="P9" s="16">
        <f t="shared" si="5"/>
        <v>66.41308411214953</v>
      </c>
    </row>
    <row r="10" spans="1:16" ht="12.75">
      <c r="A10" s="13" t="s">
        <v>24</v>
      </c>
      <c r="B10" s="14" t="s">
        <v>25</v>
      </c>
      <c r="C10" s="15">
        <v>57700</v>
      </c>
      <c r="D10" s="15">
        <v>57700</v>
      </c>
      <c r="E10" s="15">
        <v>34700</v>
      </c>
      <c r="F10" s="15">
        <v>23356.62</v>
      </c>
      <c r="G10" s="15">
        <v>0</v>
      </c>
      <c r="H10" s="15">
        <v>23356.62</v>
      </c>
      <c r="I10" s="15">
        <v>0</v>
      </c>
      <c r="J10" s="15">
        <v>0</v>
      </c>
      <c r="K10" s="16">
        <f t="shared" si="0"/>
        <v>11343.380000000001</v>
      </c>
      <c r="L10" s="16">
        <f t="shared" si="1"/>
        <v>34343.380000000005</v>
      </c>
      <c r="M10" s="16">
        <f t="shared" si="2"/>
        <v>67.31014409221902</v>
      </c>
      <c r="N10" s="16">
        <f t="shared" si="3"/>
        <v>34343.380000000005</v>
      </c>
      <c r="O10" s="16">
        <f t="shared" si="4"/>
        <v>11343.380000000001</v>
      </c>
      <c r="P10" s="16">
        <f t="shared" si="5"/>
        <v>67.31014409221902</v>
      </c>
    </row>
    <row r="11" spans="1:16" ht="12.75">
      <c r="A11" s="17" t="s">
        <v>36</v>
      </c>
      <c r="B11" s="18" t="s">
        <v>37</v>
      </c>
      <c r="C11" s="19">
        <v>713500</v>
      </c>
      <c r="D11" s="19">
        <v>713500</v>
      </c>
      <c r="E11" s="19">
        <v>416200</v>
      </c>
      <c r="F11" s="19">
        <v>263160.21</v>
      </c>
      <c r="G11" s="19">
        <v>0</v>
      </c>
      <c r="H11" s="19">
        <v>263160.21</v>
      </c>
      <c r="I11" s="19">
        <v>0</v>
      </c>
      <c r="J11" s="19">
        <v>0</v>
      </c>
      <c r="K11" s="16">
        <f t="shared" si="0"/>
        <v>153039.78999999998</v>
      </c>
      <c r="L11" s="16">
        <f t="shared" si="1"/>
        <v>450339.79</v>
      </c>
      <c r="M11" s="16">
        <f t="shared" si="2"/>
        <v>63.22926717924076</v>
      </c>
      <c r="N11" s="16">
        <f t="shared" si="3"/>
        <v>450339.79</v>
      </c>
      <c r="O11" s="16">
        <f t="shared" si="4"/>
        <v>153039.78999999998</v>
      </c>
      <c r="P11" s="16">
        <f t="shared" si="5"/>
        <v>63.22926717924076</v>
      </c>
    </row>
    <row r="12" spans="1:16" ht="12.75">
      <c r="A12" s="13" t="s">
        <v>26</v>
      </c>
      <c r="B12" s="14" t="s">
        <v>27</v>
      </c>
      <c r="C12" s="15">
        <v>670000</v>
      </c>
      <c r="D12" s="15">
        <v>670000</v>
      </c>
      <c r="E12" s="15">
        <v>390000</v>
      </c>
      <c r="F12" s="15">
        <v>252067.91</v>
      </c>
      <c r="G12" s="15">
        <v>0</v>
      </c>
      <c r="H12" s="15">
        <v>252067.91</v>
      </c>
      <c r="I12" s="15">
        <v>0</v>
      </c>
      <c r="J12" s="15">
        <v>0</v>
      </c>
      <c r="K12" s="16">
        <f t="shared" si="0"/>
        <v>137932.09</v>
      </c>
      <c r="L12" s="16">
        <f t="shared" si="1"/>
        <v>417932.08999999997</v>
      </c>
      <c r="M12" s="16">
        <f t="shared" si="2"/>
        <v>64.63279743589744</v>
      </c>
      <c r="N12" s="16">
        <f t="shared" si="3"/>
        <v>417932.08999999997</v>
      </c>
      <c r="O12" s="16">
        <f t="shared" si="4"/>
        <v>137932.09</v>
      </c>
      <c r="P12" s="16">
        <f t="shared" si="5"/>
        <v>64.63279743589744</v>
      </c>
    </row>
    <row r="13" spans="1:16" ht="12.75">
      <c r="A13" s="13" t="s">
        <v>28</v>
      </c>
      <c r="B13" s="14" t="s">
        <v>29</v>
      </c>
      <c r="C13" s="15">
        <v>12500</v>
      </c>
      <c r="D13" s="15">
        <v>12500</v>
      </c>
      <c r="E13" s="15">
        <v>7700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 t="shared" si="0"/>
        <v>7700</v>
      </c>
      <c r="L13" s="16">
        <f t="shared" si="1"/>
        <v>12500</v>
      </c>
      <c r="M13" s="16">
        <f t="shared" si="2"/>
        <v>0</v>
      </c>
      <c r="N13" s="16">
        <f t="shared" si="3"/>
        <v>12500</v>
      </c>
      <c r="O13" s="16">
        <f t="shared" si="4"/>
        <v>7700</v>
      </c>
      <c r="P13" s="16">
        <f t="shared" si="5"/>
        <v>0</v>
      </c>
    </row>
    <row r="14" spans="1:16" ht="12.75">
      <c r="A14" s="13" t="s">
        <v>30</v>
      </c>
      <c r="B14" s="14" t="s">
        <v>31</v>
      </c>
      <c r="C14" s="15">
        <v>31000</v>
      </c>
      <c r="D14" s="15">
        <v>31000</v>
      </c>
      <c r="E14" s="15">
        <v>18500</v>
      </c>
      <c r="F14" s="15">
        <v>11092.3</v>
      </c>
      <c r="G14" s="15">
        <v>0</v>
      </c>
      <c r="H14" s="15">
        <v>11092.3</v>
      </c>
      <c r="I14" s="15">
        <v>0</v>
      </c>
      <c r="J14" s="15">
        <v>0</v>
      </c>
      <c r="K14" s="16">
        <f t="shared" si="0"/>
        <v>7407.700000000001</v>
      </c>
      <c r="L14" s="16">
        <f t="shared" si="1"/>
        <v>19907.7</v>
      </c>
      <c r="M14" s="16">
        <f t="shared" si="2"/>
        <v>59.95837837837838</v>
      </c>
      <c r="N14" s="16">
        <f t="shared" si="3"/>
        <v>19907.7</v>
      </c>
      <c r="O14" s="16">
        <f t="shared" si="4"/>
        <v>7407.700000000001</v>
      </c>
      <c r="P14" s="16">
        <f t="shared" si="5"/>
        <v>59.95837837837838</v>
      </c>
    </row>
    <row r="15" spans="1:16" s="6" customFormat="1" ht="25.5">
      <c r="A15" s="17" t="s">
        <v>42</v>
      </c>
      <c r="B15" s="18" t="s">
        <v>43</v>
      </c>
      <c r="C15" s="19">
        <v>0</v>
      </c>
      <c r="D15" s="19">
        <v>35000</v>
      </c>
      <c r="E15" s="19">
        <v>35000</v>
      </c>
      <c r="F15" s="19">
        <v>34897</v>
      </c>
      <c r="G15" s="19">
        <v>0</v>
      </c>
      <c r="H15" s="19">
        <v>34897</v>
      </c>
      <c r="I15" s="19">
        <v>0</v>
      </c>
      <c r="J15" s="19">
        <v>0</v>
      </c>
      <c r="K15" s="16">
        <f t="shared" si="0"/>
        <v>103</v>
      </c>
      <c r="L15" s="16">
        <f t="shared" si="1"/>
        <v>103</v>
      </c>
      <c r="M15" s="16">
        <f t="shared" si="2"/>
        <v>99.7057142857143</v>
      </c>
      <c r="N15" s="16">
        <f t="shared" si="3"/>
        <v>103</v>
      </c>
      <c r="O15" s="16">
        <f t="shared" si="4"/>
        <v>103</v>
      </c>
      <c r="P15" s="16">
        <f t="shared" si="5"/>
        <v>99.7057142857143</v>
      </c>
    </row>
    <row r="16" spans="1:16" s="9" customFormat="1" ht="25.5">
      <c r="A16" s="13" t="s">
        <v>44</v>
      </c>
      <c r="B16" s="14" t="s">
        <v>45</v>
      </c>
      <c r="C16" s="15">
        <v>0</v>
      </c>
      <c r="D16" s="15">
        <v>35000</v>
      </c>
      <c r="E16" s="15">
        <v>35000</v>
      </c>
      <c r="F16" s="15">
        <v>34897</v>
      </c>
      <c r="G16" s="15">
        <v>0</v>
      </c>
      <c r="H16" s="15">
        <v>34897</v>
      </c>
      <c r="I16" s="15">
        <v>0</v>
      </c>
      <c r="J16" s="15">
        <v>0</v>
      </c>
      <c r="K16" s="16">
        <f t="shared" si="0"/>
        <v>103</v>
      </c>
      <c r="L16" s="16">
        <f t="shared" si="1"/>
        <v>103</v>
      </c>
      <c r="M16" s="16">
        <f t="shared" si="2"/>
        <v>99.7057142857143</v>
      </c>
      <c r="N16" s="16">
        <f t="shared" si="3"/>
        <v>103</v>
      </c>
      <c r="O16" s="16">
        <f t="shared" si="4"/>
        <v>103</v>
      </c>
      <c r="P16" s="16">
        <f t="shared" si="5"/>
        <v>99.7057142857143</v>
      </c>
    </row>
    <row r="17" spans="1:16" s="9" customFormat="1" ht="12.75">
      <c r="A17" s="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9" customFormat="1" ht="12.75">
      <c r="A18" s="5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9" customFormat="1" ht="12.75">
      <c r="A19" s="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6" customFormat="1" ht="12.75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3" ht="12.75">
      <c r="B21" s="3" t="s">
        <v>33</v>
      </c>
      <c r="C21" t="s">
        <v>38</v>
      </c>
    </row>
    <row r="23" spans="2:3" ht="25.5">
      <c r="B23" s="4" t="s">
        <v>40</v>
      </c>
      <c r="C23" t="s">
        <v>39</v>
      </c>
    </row>
  </sheetData>
  <sheetProtection/>
  <mergeCells count="2">
    <mergeCell ref="A2:L2"/>
    <mergeCell ref="B1:F1"/>
  </mergeCells>
  <conditionalFormatting sqref="A4:A16">
    <cfRule type="expression" priority="1" dxfId="32" stopIfTrue="1">
      <formula>IV4=1</formula>
    </cfRule>
  </conditionalFormatting>
  <conditionalFormatting sqref="B4:B16">
    <cfRule type="expression" priority="2" dxfId="32" stopIfTrue="1">
      <formula>IV4=1</formula>
    </cfRule>
  </conditionalFormatting>
  <conditionalFormatting sqref="C4:C16">
    <cfRule type="expression" priority="3" dxfId="32" stopIfTrue="1">
      <formula>IV4=1</formula>
    </cfRule>
  </conditionalFormatting>
  <conditionalFormatting sqref="D4:D16">
    <cfRule type="expression" priority="4" dxfId="32" stopIfTrue="1">
      <formula>IV4=1</formula>
    </cfRule>
  </conditionalFormatting>
  <conditionalFormatting sqref="E4:E16">
    <cfRule type="expression" priority="5" dxfId="32" stopIfTrue="1">
      <formula>IV4=1</formula>
    </cfRule>
  </conditionalFormatting>
  <conditionalFormatting sqref="F4:F16">
    <cfRule type="expression" priority="6" dxfId="32" stopIfTrue="1">
      <formula>IV4=1</formula>
    </cfRule>
  </conditionalFormatting>
  <conditionalFormatting sqref="G4:G16">
    <cfRule type="expression" priority="7" dxfId="32" stopIfTrue="1">
      <formula>IV4=1</formula>
    </cfRule>
  </conditionalFormatting>
  <conditionalFormatting sqref="H4:H16">
    <cfRule type="expression" priority="8" dxfId="32" stopIfTrue="1">
      <formula>IV4=1</formula>
    </cfRule>
  </conditionalFormatting>
  <conditionalFormatting sqref="I4:I16">
    <cfRule type="expression" priority="9" dxfId="32" stopIfTrue="1">
      <formula>IV4=1</formula>
    </cfRule>
  </conditionalFormatting>
  <conditionalFormatting sqref="J4:J16">
    <cfRule type="expression" priority="10" dxfId="32" stopIfTrue="1">
      <formula>IV4=1</formula>
    </cfRule>
  </conditionalFormatting>
  <conditionalFormatting sqref="K4:K16">
    <cfRule type="expression" priority="11" dxfId="32" stopIfTrue="1">
      <formula>IV4=1</formula>
    </cfRule>
  </conditionalFormatting>
  <conditionalFormatting sqref="L4:L16">
    <cfRule type="expression" priority="12" dxfId="32" stopIfTrue="1">
      <formula>IV4=1</formula>
    </cfRule>
  </conditionalFormatting>
  <conditionalFormatting sqref="M4:M16">
    <cfRule type="expression" priority="13" dxfId="32" stopIfTrue="1">
      <formula>IV4=1</formula>
    </cfRule>
  </conditionalFormatting>
  <conditionalFormatting sqref="N4:N16">
    <cfRule type="expression" priority="14" dxfId="32" stopIfTrue="1">
      <formula>IV4=1</formula>
    </cfRule>
  </conditionalFormatting>
  <conditionalFormatting sqref="O4:O16">
    <cfRule type="expression" priority="15" dxfId="32" stopIfTrue="1">
      <formula>IV4=1</formula>
    </cfRule>
  </conditionalFormatting>
  <conditionalFormatting sqref="P4:P16">
    <cfRule type="expression" priority="16" dxfId="32" stopIfTrue="1">
      <formula>IV4=1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2021-09-27T10:37:35Z</dcterms:modified>
  <cp:category/>
  <cp:version/>
  <cp:contentType/>
  <cp:contentStatus/>
</cp:coreProperties>
</file>