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Викон  І квартал 2025\"/>
    </mc:Choice>
  </mc:AlternateContent>
  <bookViews>
    <workbookView xWindow="-120" yWindow="-120" windowWidth="20730" windowHeight="111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2" l="1"/>
  <c r="H19" i="2"/>
  <c r="G51" i="2" l="1"/>
  <c r="F51" i="2"/>
  <c r="H45" i="2"/>
  <c r="G4" i="2"/>
  <c r="F4" i="2"/>
  <c r="F46" i="2"/>
  <c r="D51" i="2"/>
  <c r="C51" i="2"/>
  <c r="D4" i="2"/>
  <c r="C4" i="2"/>
  <c r="E18" i="2"/>
  <c r="E26" i="2"/>
  <c r="E37" i="2"/>
  <c r="D46" i="2"/>
  <c r="C46" i="2"/>
  <c r="E43" i="2" l="1"/>
  <c r="H51" i="2"/>
  <c r="H32" i="2"/>
  <c r="H29" i="2"/>
  <c r="H8" i="2"/>
  <c r="H7" i="2"/>
  <c r="H5" i="2"/>
  <c r="H4" i="2"/>
  <c r="E5" i="2"/>
  <c r="E6" i="2"/>
  <c r="E7" i="2"/>
  <c r="E8" i="2"/>
  <c r="E9" i="2"/>
  <c r="E10" i="2"/>
  <c r="E11" i="2"/>
  <c r="E12" i="2"/>
  <c r="E13" i="2"/>
  <c r="E14" i="2"/>
  <c r="E15" i="2"/>
  <c r="E21" i="2"/>
  <c r="E22" i="2"/>
  <c r="E24" i="2"/>
  <c r="E25" i="2"/>
  <c r="E27" i="2"/>
  <c r="E30" i="2"/>
  <c r="E31" i="2"/>
  <c r="E32" i="2"/>
  <c r="E33" i="2"/>
  <c r="E34" i="2"/>
  <c r="E36" i="2"/>
  <c r="E38" i="2"/>
  <c r="E44" i="2"/>
  <c r="E46" i="2"/>
  <c r="E47" i="2"/>
  <c r="E50" i="2"/>
  <c r="E51" i="2"/>
  <c r="E4" i="2"/>
</calcChain>
</file>

<file path=xl/sharedStrings.xml><?xml version="1.0" encoding="utf-8"?>
<sst xmlns="http://schemas.openxmlformats.org/spreadsheetml/2006/main" count="95" uniqueCount="92">
  <si>
    <t>Код</t>
  </si>
  <si>
    <t>План на рік з урахуванням змін</t>
  </si>
  <si>
    <t>Касові видатки за вказаний період</t>
  </si>
  <si>
    <t>Загальний фонд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</si>
  <si>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</si>
  <si>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</si>
  <si>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</si>
  <si>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</si>
  <si>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</si>
  <si>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0111010</t>
  </si>
  <si>
    <t>Надання дошкільної освіти</t>
  </si>
  <si>
    <t>0111021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</si>
  <si>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</si>
  <si>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</si>
  <si>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</si>
  <si>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</si>
  <si>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Надання позашкільної освіти закладами позашкільної освіти, заходи із позашкільної роботи з дітьми</t>
  </si>
  <si>
    <t>0111080</t>
  </si>
  <si>
    <t>Надання спеціалізованої освіти мистецькими школами</t>
  </si>
  <si>
    <t>0111141</t>
  </si>
  <si>
    <t>Забезпечення діяльності інших закладів у сфері освіти</t>
  </si>
  <si>
    <t>0111142</t>
  </si>
  <si>
    <t>Інші програми та заходи у сфері освіти</t>
  </si>
  <si>
    <t>0111151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</si>
  <si>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</si>
  <si>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</si>
  <si>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</si>
  <si>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</si>
  <si>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</si>
  <si>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</si>
  <si>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</si>
  <si>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Надання пільг окремим категоріям громадян з оплати послуг зв`язку</t>
  </si>
  <si>
    <t>0113035</t>
  </si>
  <si>
    <t>Компенсаційні виплати за пільговий проїзд окремих категорій громадян на залізничному транспорті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</si>
  <si>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</si>
  <si>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</si>
  <si>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</si>
  <si>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</si>
  <si>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Організація та проведення громадських робіт</t>
  </si>
  <si>
    <t>0113242</t>
  </si>
  <si>
    <t>Інші заходи у сфері соціального захисту і соціального забезпечення</t>
  </si>
  <si>
    <t>0114040</t>
  </si>
  <si>
    <t>Забезпечення діяльності музеїв i виставок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</si>
  <si>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</si>
  <si>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</si>
  <si>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</si>
  <si>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Інші заходи в галузі культури і мистецтва</t>
  </si>
  <si>
    <t>0115011</t>
  </si>
  <si>
    <t>Проведення навчально-тренувальних зборів і змагань з олімпійських видів спорту</t>
  </si>
  <si>
    <t>0116030</t>
  </si>
  <si>
    <t>Організація благоустрою населених пунктів</t>
  </si>
  <si>
    <t>0116084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</si>
  <si>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</si>
  <si>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</si>
  <si>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</si>
  <si>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</si>
  <si>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Заходи із запобігання та ліквідації надзвичайних ситуацій та наслідків стихійного лиха</t>
  </si>
  <si>
    <t>0118220</t>
  </si>
  <si>
    <t>Заходи та роботи з мобілізаційної підготовки місцевого значення</t>
  </si>
  <si>
    <t>0118230</t>
  </si>
  <si>
    <t>Інші заходи громадського порядку та безпеки</t>
  </si>
  <si>
    <t>0118240</t>
  </si>
  <si>
    <t>Заходи та роботи з територіальної оборони</t>
  </si>
  <si>
    <t>37</t>
  </si>
  <si>
    <t>Відділ фінансів Старовижівської селищної ради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</si>
  <si>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</si>
  <si>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</si>
  <si>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</si>
  <si>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Резервний фонд місцевого бюджету</t>
  </si>
  <si>
    <t>3719770</t>
  </si>
  <si>
    <t>Інші субвенції з місцевого бюджету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</si>
  <si>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</si>
  <si>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</si>
  <si>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</si>
  <si>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</si>
  <si>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 xml:space="preserve"> Видатки</t>
  </si>
  <si>
    <t>Спеціальний фонд</t>
  </si>
  <si>
    <t>% виконання</t>
  </si>
  <si>
    <t>Старовижівська селищна рада</t>
  </si>
  <si>
    <t>0118340</t>
  </si>
  <si>
    <t>Природоохоронні заходи за рахунок цільових фондів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</si>
  <si>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</si>
  <si>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</si>
  <si>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</si>
  <si>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</si>
  <si>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Заходи з енергозбереження</t>
  </si>
  <si>
    <t>Забезпечення діяльності місцевої та добровільної пожежної охорони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</si>
  <si>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</si>
  <si>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</si>
  <si>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</si>
  <si>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Забезпечення діяльності водопровідно-каналізаційного господарства</t>
  </si>
  <si>
    <t>(грн)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</si>
</sst>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1"/>
    <xf numFmtId="0" fontId="1" fillId="0" borderId="1" xfId="1" applyBorder="1" applyAlignment="1">
      <alignment horizontal="center" vertical="center"/>
    </xf>
    <xf numFmtId="0" fontId="1" fillId="0" borderId="0" xfId="1" applyAlignment="1">
      <alignment wrapText="1"/>
    </xf>
    <xf numFmtId="0" fontId="5" fillId="0" borderId="0" xfId="1" applyFont="1"/>
    <xf numFmtId="164" fontId="7" fillId="0" borderId="1" xfId="0" applyNumberFormat="1" applyFont="1" applyBorder="1" applyAlignment="1">
      <alignment horizontal="center" vertical="center" wrapText="1"/>
    </xf>
    <xf numFmtId="0" fontId="6" fillId="0" borderId="1" xfId="2" applyBorder="1" applyAlignment="1">
      <alignment horizontal="center" vertical="center"/>
    </xf>
    <xf numFmtId="0" fontId="6" fillId="0" borderId="1" xfId="2" applyBorder="1" applyAlignment="1">
      <alignment horizontal="center" vertical="center"/>
    </xf>
    <xf numFmtId="0" fontId="6" fillId="0" borderId="1" xfId="2" applyBorder="1" applyAlignment="1">
      <alignment vertical="center" wrapText="1"/>
    </xf>
    <xf numFmtId="3" fontId="6" fillId="0" borderId="1" xfId="2" applyNumberFormat="1" applyBorder="1" applyAlignment="1">
      <alignment horizontal="center" vertical="center"/>
    </xf>
    <xf numFmtId="165" fontId="1" fillId="0" borderId="1" xfId="1" applyNumberFormat="1" applyBorder="1" applyAlignment="1">
      <alignment horizontal="center" vertical="center"/>
    </xf>
    <xf numFmtId="3" fontId="1" fillId="0" borderId="1" xfId="1" applyNumberFormat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vertical="center" wrapText="1"/>
    </xf>
    <xf numFmtId="3" fontId="8" fillId="2" borderId="1" xfId="2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/>
    </xf>
    <xf numFmtId="0" fontId="1" fillId="0" borderId="0" xfId="1"/>
    <xf numFmtId="0" fontId="1" fillId="0" borderId="0" xfId="1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3" fontId="1" fillId="0" borderId="1" xfId="1" applyNumberFormat="1" applyBorder="1" applyAlignment="1">
      <alignment horizontal="right" vertical="center"/>
    </xf>
    <xf numFmtId="3" fontId="6" fillId="0" borderId="1" xfId="2" applyNumberFormat="1" applyBorder="1" applyAlignment="1">
      <alignment horizontal="right" vertical="center"/>
    </xf>
    <xf numFmtId="165" fontId="1" fillId="0" borderId="1" xfId="1" applyNumberFormat="1" applyBorder="1" applyAlignment="1">
      <alignment horizontal="right" vertical="center"/>
    </xf>
    <xf numFmtId="0" fontId="6" fillId="0" borderId="1" xfId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2 2" xfId="2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topLeftCell="A39" zoomScaleNormal="100" workbookViewId="0">
      <selection activeCell="H43" sqref="H43"/>
    </sheetView>
  </sheetViews>
  <sheetFormatPr defaultRowHeight="12.75" x14ac:dyDescent="0.2"/>
  <cols>
    <col min="1" max="1" width="11" style="3" customWidth="1"/>
    <col min="2" max="2" width="58.28515625" style="8" customWidth="1"/>
    <col min="3" max="3" width="15.7109375" style="9" customWidth="1"/>
    <col min="4" max="4" width="15.7109375" style="1" customWidth="1"/>
    <col min="5" max="5" width="11.5703125" style="1" customWidth="1"/>
    <col min="6" max="6" width="13.140625" style="1" customWidth="1"/>
    <col min="7" max="7" width="14" style="1" customWidth="1"/>
    <col min="8" max="8" width="11.5703125" style="1" customWidth="1"/>
    <col min="9" max="243" width="9.140625" style="1"/>
    <col min="244" max="244" width="12.7109375" style="1" customWidth="1"/>
    <col min="245" max="245" width="50.7109375" style="1" customWidth="1"/>
    <col min="246" max="259" width="15.7109375" style="1" customWidth="1"/>
    <col min="260" max="499" width="9.140625" style="1"/>
    <col min="500" max="500" width="12.7109375" style="1" customWidth="1"/>
    <col min="501" max="501" width="50.7109375" style="1" customWidth="1"/>
    <col min="502" max="515" width="15.7109375" style="1" customWidth="1"/>
    <col min="516" max="755" width="9.140625" style="1"/>
    <col min="756" max="756" width="12.7109375" style="1" customWidth="1"/>
    <col min="757" max="757" width="50.7109375" style="1" customWidth="1"/>
    <col min="758" max="771" width="15.7109375" style="1" customWidth="1"/>
    <col min="772" max="1011" width="9.140625" style="1"/>
    <col min="1012" max="1012" width="12.7109375" style="1" customWidth="1"/>
    <col min="1013" max="1013" width="50.7109375" style="1" customWidth="1"/>
    <col min="1014" max="1027" width="15.7109375" style="1" customWidth="1"/>
    <col min="1028" max="1267" width="9.140625" style="1"/>
    <col min="1268" max="1268" width="12.7109375" style="1" customWidth="1"/>
    <col min="1269" max="1269" width="50.7109375" style="1" customWidth="1"/>
    <col min="1270" max="1283" width="15.7109375" style="1" customWidth="1"/>
    <col min="1284" max="1523" width="9.140625" style="1"/>
    <col min="1524" max="1524" width="12.7109375" style="1" customWidth="1"/>
    <col min="1525" max="1525" width="50.7109375" style="1" customWidth="1"/>
    <col min="1526" max="1539" width="15.7109375" style="1" customWidth="1"/>
    <col min="1540" max="1779" width="9.140625" style="1"/>
    <col min="1780" max="1780" width="12.7109375" style="1" customWidth="1"/>
    <col min="1781" max="1781" width="50.7109375" style="1" customWidth="1"/>
    <col min="1782" max="1795" width="15.7109375" style="1" customWidth="1"/>
    <col min="1796" max="2035" width="9.140625" style="1"/>
    <col min="2036" max="2036" width="12.7109375" style="1" customWidth="1"/>
    <col min="2037" max="2037" width="50.7109375" style="1" customWidth="1"/>
    <col min="2038" max="2051" width="15.7109375" style="1" customWidth="1"/>
    <col min="2052" max="2291" width="9.140625" style="1"/>
    <col min="2292" max="2292" width="12.7109375" style="1" customWidth="1"/>
    <col min="2293" max="2293" width="50.7109375" style="1" customWidth="1"/>
    <col min="2294" max="2307" width="15.7109375" style="1" customWidth="1"/>
    <col min="2308" max="2547" width="9.140625" style="1"/>
    <col min="2548" max="2548" width="12.7109375" style="1" customWidth="1"/>
    <col min="2549" max="2549" width="50.7109375" style="1" customWidth="1"/>
    <col min="2550" max="2563" width="15.7109375" style="1" customWidth="1"/>
    <col min="2564" max="2803" width="9.140625" style="1"/>
    <col min="2804" max="2804" width="12.7109375" style="1" customWidth="1"/>
    <col min="2805" max="2805" width="50.7109375" style="1" customWidth="1"/>
    <col min="2806" max="2819" width="15.7109375" style="1" customWidth="1"/>
    <col min="2820" max="3059" width="9.140625" style="1"/>
    <col min="3060" max="3060" width="12.7109375" style="1" customWidth="1"/>
    <col min="3061" max="3061" width="50.7109375" style="1" customWidth="1"/>
    <col min="3062" max="3075" width="15.7109375" style="1" customWidth="1"/>
    <col min="3076" max="3315" width="9.140625" style="1"/>
    <col min="3316" max="3316" width="12.7109375" style="1" customWidth="1"/>
    <col min="3317" max="3317" width="50.7109375" style="1" customWidth="1"/>
    <col min="3318" max="3331" width="15.7109375" style="1" customWidth="1"/>
    <col min="3332" max="3571" width="9.140625" style="1"/>
    <col min="3572" max="3572" width="12.7109375" style="1" customWidth="1"/>
    <col min="3573" max="3573" width="50.7109375" style="1" customWidth="1"/>
    <col min="3574" max="3587" width="15.7109375" style="1" customWidth="1"/>
    <col min="3588" max="3827" width="9.140625" style="1"/>
    <col min="3828" max="3828" width="12.7109375" style="1" customWidth="1"/>
    <col min="3829" max="3829" width="50.7109375" style="1" customWidth="1"/>
    <col min="3830" max="3843" width="15.7109375" style="1" customWidth="1"/>
    <col min="3844" max="4083" width="9.140625" style="1"/>
    <col min="4084" max="4084" width="12.7109375" style="1" customWidth="1"/>
    <col min="4085" max="4085" width="50.7109375" style="1" customWidth="1"/>
    <col min="4086" max="4099" width="15.7109375" style="1" customWidth="1"/>
    <col min="4100" max="4339" width="9.140625" style="1"/>
    <col min="4340" max="4340" width="12.7109375" style="1" customWidth="1"/>
    <col min="4341" max="4341" width="50.7109375" style="1" customWidth="1"/>
    <col min="4342" max="4355" width="15.7109375" style="1" customWidth="1"/>
    <col min="4356" max="4595" width="9.140625" style="1"/>
    <col min="4596" max="4596" width="12.7109375" style="1" customWidth="1"/>
    <col min="4597" max="4597" width="50.7109375" style="1" customWidth="1"/>
    <col min="4598" max="4611" width="15.7109375" style="1" customWidth="1"/>
    <col min="4612" max="4851" width="9.140625" style="1"/>
    <col min="4852" max="4852" width="12.7109375" style="1" customWidth="1"/>
    <col min="4853" max="4853" width="50.7109375" style="1" customWidth="1"/>
    <col min="4854" max="4867" width="15.7109375" style="1" customWidth="1"/>
    <col min="4868" max="5107" width="9.140625" style="1"/>
    <col min="5108" max="5108" width="12.7109375" style="1" customWidth="1"/>
    <col min="5109" max="5109" width="50.7109375" style="1" customWidth="1"/>
    <col min="5110" max="5123" width="15.7109375" style="1" customWidth="1"/>
    <col min="5124" max="5363" width="9.140625" style="1"/>
    <col min="5364" max="5364" width="12.7109375" style="1" customWidth="1"/>
    <col min="5365" max="5365" width="50.7109375" style="1" customWidth="1"/>
    <col min="5366" max="5379" width="15.7109375" style="1" customWidth="1"/>
    <col min="5380" max="5619" width="9.140625" style="1"/>
    <col min="5620" max="5620" width="12.7109375" style="1" customWidth="1"/>
    <col min="5621" max="5621" width="50.7109375" style="1" customWidth="1"/>
    <col min="5622" max="5635" width="15.7109375" style="1" customWidth="1"/>
    <col min="5636" max="5875" width="9.140625" style="1"/>
    <col min="5876" max="5876" width="12.7109375" style="1" customWidth="1"/>
    <col min="5877" max="5877" width="50.7109375" style="1" customWidth="1"/>
    <col min="5878" max="5891" width="15.7109375" style="1" customWidth="1"/>
    <col min="5892" max="6131" width="9.140625" style="1"/>
    <col min="6132" max="6132" width="12.7109375" style="1" customWidth="1"/>
    <col min="6133" max="6133" width="50.7109375" style="1" customWidth="1"/>
    <col min="6134" max="6147" width="15.7109375" style="1" customWidth="1"/>
    <col min="6148" max="6387" width="9.140625" style="1"/>
    <col min="6388" max="6388" width="12.7109375" style="1" customWidth="1"/>
    <col min="6389" max="6389" width="50.7109375" style="1" customWidth="1"/>
    <col min="6390" max="6403" width="15.7109375" style="1" customWidth="1"/>
    <col min="6404" max="6643" width="9.140625" style="1"/>
    <col min="6644" max="6644" width="12.7109375" style="1" customWidth="1"/>
    <col min="6645" max="6645" width="50.7109375" style="1" customWidth="1"/>
    <col min="6646" max="6659" width="15.7109375" style="1" customWidth="1"/>
    <col min="6660" max="6899" width="9.140625" style="1"/>
    <col min="6900" max="6900" width="12.7109375" style="1" customWidth="1"/>
    <col min="6901" max="6901" width="50.7109375" style="1" customWidth="1"/>
    <col min="6902" max="6915" width="15.7109375" style="1" customWidth="1"/>
    <col min="6916" max="7155" width="9.140625" style="1"/>
    <col min="7156" max="7156" width="12.7109375" style="1" customWidth="1"/>
    <col min="7157" max="7157" width="50.7109375" style="1" customWidth="1"/>
    <col min="7158" max="7171" width="15.7109375" style="1" customWidth="1"/>
    <col min="7172" max="7411" width="9.140625" style="1"/>
    <col min="7412" max="7412" width="12.7109375" style="1" customWidth="1"/>
    <col min="7413" max="7413" width="50.7109375" style="1" customWidth="1"/>
    <col min="7414" max="7427" width="15.7109375" style="1" customWidth="1"/>
    <col min="7428" max="7667" width="9.140625" style="1"/>
    <col min="7668" max="7668" width="12.7109375" style="1" customWidth="1"/>
    <col min="7669" max="7669" width="50.7109375" style="1" customWidth="1"/>
    <col min="7670" max="7683" width="15.7109375" style="1" customWidth="1"/>
    <col min="7684" max="7923" width="9.140625" style="1"/>
    <col min="7924" max="7924" width="12.7109375" style="1" customWidth="1"/>
    <col min="7925" max="7925" width="50.7109375" style="1" customWidth="1"/>
    <col min="7926" max="7939" width="15.7109375" style="1" customWidth="1"/>
    <col min="7940" max="8179" width="9.140625" style="1"/>
    <col min="8180" max="8180" width="12.7109375" style="1" customWidth="1"/>
    <col min="8181" max="8181" width="50.7109375" style="1" customWidth="1"/>
    <col min="8182" max="8195" width="15.7109375" style="1" customWidth="1"/>
    <col min="8196" max="8435" width="9.140625" style="1"/>
    <col min="8436" max="8436" width="12.7109375" style="1" customWidth="1"/>
    <col min="8437" max="8437" width="50.7109375" style="1" customWidth="1"/>
    <col min="8438" max="8451" width="15.7109375" style="1" customWidth="1"/>
    <col min="8452" max="8691" width="9.140625" style="1"/>
    <col min="8692" max="8692" width="12.7109375" style="1" customWidth="1"/>
    <col min="8693" max="8693" width="50.7109375" style="1" customWidth="1"/>
    <col min="8694" max="8707" width="15.7109375" style="1" customWidth="1"/>
    <col min="8708" max="8947" width="9.140625" style="1"/>
    <col min="8948" max="8948" width="12.7109375" style="1" customWidth="1"/>
    <col min="8949" max="8949" width="50.7109375" style="1" customWidth="1"/>
    <col min="8950" max="8963" width="15.7109375" style="1" customWidth="1"/>
    <col min="8964" max="9203" width="9.140625" style="1"/>
    <col min="9204" max="9204" width="12.7109375" style="1" customWidth="1"/>
    <col min="9205" max="9205" width="50.7109375" style="1" customWidth="1"/>
    <col min="9206" max="9219" width="15.7109375" style="1" customWidth="1"/>
    <col min="9220" max="9459" width="9.140625" style="1"/>
    <col min="9460" max="9460" width="12.7109375" style="1" customWidth="1"/>
    <col min="9461" max="9461" width="50.7109375" style="1" customWidth="1"/>
    <col min="9462" max="9475" width="15.7109375" style="1" customWidth="1"/>
    <col min="9476" max="9715" width="9.140625" style="1"/>
    <col min="9716" max="9716" width="12.7109375" style="1" customWidth="1"/>
    <col min="9717" max="9717" width="50.7109375" style="1" customWidth="1"/>
    <col min="9718" max="9731" width="15.7109375" style="1" customWidth="1"/>
    <col min="9732" max="9971" width="9.140625" style="1"/>
    <col min="9972" max="9972" width="12.7109375" style="1" customWidth="1"/>
    <col min="9973" max="9973" width="50.7109375" style="1" customWidth="1"/>
    <col min="9974" max="9987" width="15.7109375" style="1" customWidth="1"/>
    <col min="9988" max="10227" width="9.140625" style="1"/>
    <col min="10228" max="10228" width="12.7109375" style="1" customWidth="1"/>
    <col min="10229" max="10229" width="50.7109375" style="1" customWidth="1"/>
    <col min="10230" max="10243" width="15.7109375" style="1" customWidth="1"/>
    <col min="10244" max="10483" width="9.140625" style="1"/>
    <col min="10484" max="10484" width="12.7109375" style="1" customWidth="1"/>
    <col min="10485" max="10485" width="50.7109375" style="1" customWidth="1"/>
    <col min="10486" max="10499" width="15.7109375" style="1" customWidth="1"/>
    <col min="10500" max="10739" width="9.140625" style="1"/>
    <col min="10740" max="10740" width="12.7109375" style="1" customWidth="1"/>
    <col min="10741" max="10741" width="50.7109375" style="1" customWidth="1"/>
    <col min="10742" max="10755" width="15.7109375" style="1" customWidth="1"/>
    <col min="10756" max="10995" width="9.140625" style="1"/>
    <col min="10996" max="10996" width="12.7109375" style="1" customWidth="1"/>
    <col min="10997" max="10997" width="50.7109375" style="1" customWidth="1"/>
    <col min="10998" max="11011" width="15.7109375" style="1" customWidth="1"/>
    <col min="11012" max="11251" width="9.140625" style="1"/>
    <col min="11252" max="11252" width="12.7109375" style="1" customWidth="1"/>
    <col min="11253" max="11253" width="50.7109375" style="1" customWidth="1"/>
    <col min="11254" max="11267" width="15.7109375" style="1" customWidth="1"/>
    <col min="11268" max="11507" width="9.140625" style="1"/>
    <col min="11508" max="11508" width="12.7109375" style="1" customWidth="1"/>
    <col min="11509" max="11509" width="50.7109375" style="1" customWidth="1"/>
    <col min="11510" max="11523" width="15.7109375" style="1" customWidth="1"/>
    <col min="11524" max="11763" width="9.140625" style="1"/>
    <col min="11764" max="11764" width="12.7109375" style="1" customWidth="1"/>
    <col min="11765" max="11765" width="50.7109375" style="1" customWidth="1"/>
    <col min="11766" max="11779" width="15.7109375" style="1" customWidth="1"/>
    <col min="11780" max="12019" width="9.140625" style="1"/>
    <col min="12020" max="12020" width="12.7109375" style="1" customWidth="1"/>
    <col min="12021" max="12021" width="50.7109375" style="1" customWidth="1"/>
    <col min="12022" max="12035" width="15.7109375" style="1" customWidth="1"/>
    <col min="12036" max="12275" width="9.140625" style="1"/>
    <col min="12276" max="12276" width="12.7109375" style="1" customWidth="1"/>
    <col min="12277" max="12277" width="50.7109375" style="1" customWidth="1"/>
    <col min="12278" max="12291" width="15.7109375" style="1" customWidth="1"/>
    <col min="12292" max="12531" width="9.140625" style="1"/>
    <col min="12532" max="12532" width="12.7109375" style="1" customWidth="1"/>
    <col min="12533" max="12533" width="50.7109375" style="1" customWidth="1"/>
    <col min="12534" max="12547" width="15.7109375" style="1" customWidth="1"/>
    <col min="12548" max="12787" width="9.140625" style="1"/>
    <col min="12788" max="12788" width="12.7109375" style="1" customWidth="1"/>
    <col min="12789" max="12789" width="50.7109375" style="1" customWidth="1"/>
    <col min="12790" max="12803" width="15.7109375" style="1" customWidth="1"/>
    <col min="12804" max="13043" width="9.140625" style="1"/>
    <col min="13044" max="13044" width="12.7109375" style="1" customWidth="1"/>
    <col min="13045" max="13045" width="50.7109375" style="1" customWidth="1"/>
    <col min="13046" max="13059" width="15.7109375" style="1" customWidth="1"/>
    <col min="13060" max="13299" width="9.140625" style="1"/>
    <col min="13300" max="13300" width="12.7109375" style="1" customWidth="1"/>
    <col min="13301" max="13301" width="50.7109375" style="1" customWidth="1"/>
    <col min="13302" max="13315" width="15.7109375" style="1" customWidth="1"/>
    <col min="13316" max="13555" width="9.140625" style="1"/>
    <col min="13556" max="13556" width="12.7109375" style="1" customWidth="1"/>
    <col min="13557" max="13557" width="50.7109375" style="1" customWidth="1"/>
    <col min="13558" max="13571" width="15.7109375" style="1" customWidth="1"/>
    <col min="13572" max="13811" width="9.140625" style="1"/>
    <col min="13812" max="13812" width="12.7109375" style="1" customWidth="1"/>
    <col min="13813" max="13813" width="50.7109375" style="1" customWidth="1"/>
    <col min="13814" max="13827" width="15.7109375" style="1" customWidth="1"/>
    <col min="13828" max="14067" width="9.140625" style="1"/>
    <col min="14068" max="14068" width="12.7109375" style="1" customWidth="1"/>
    <col min="14069" max="14069" width="50.7109375" style="1" customWidth="1"/>
    <col min="14070" max="14083" width="15.7109375" style="1" customWidth="1"/>
    <col min="14084" max="14323" width="9.140625" style="1"/>
    <col min="14324" max="14324" width="12.7109375" style="1" customWidth="1"/>
    <col min="14325" max="14325" width="50.7109375" style="1" customWidth="1"/>
    <col min="14326" max="14339" width="15.7109375" style="1" customWidth="1"/>
    <col min="14340" max="14579" width="9.140625" style="1"/>
    <col min="14580" max="14580" width="12.7109375" style="1" customWidth="1"/>
    <col min="14581" max="14581" width="50.7109375" style="1" customWidth="1"/>
    <col min="14582" max="14595" width="15.7109375" style="1" customWidth="1"/>
    <col min="14596" max="14835" width="9.140625" style="1"/>
    <col min="14836" max="14836" width="12.7109375" style="1" customWidth="1"/>
    <col min="14837" max="14837" width="50.7109375" style="1" customWidth="1"/>
    <col min="14838" max="14851" width="15.7109375" style="1" customWidth="1"/>
    <col min="14852" max="15091" width="9.140625" style="1"/>
    <col min="15092" max="15092" width="12.7109375" style="1" customWidth="1"/>
    <col min="15093" max="15093" width="50.7109375" style="1" customWidth="1"/>
    <col min="15094" max="15107" width="15.7109375" style="1" customWidth="1"/>
    <col min="15108" max="15347" width="9.140625" style="1"/>
    <col min="15348" max="15348" width="12.7109375" style="1" customWidth="1"/>
    <col min="15349" max="15349" width="50.7109375" style="1" customWidth="1"/>
    <col min="15350" max="15363" width="15.7109375" style="1" customWidth="1"/>
    <col min="15364" max="15603" width="9.140625" style="1"/>
    <col min="15604" max="15604" width="12.7109375" style="1" customWidth="1"/>
    <col min="15605" max="15605" width="50.7109375" style="1" customWidth="1"/>
    <col min="15606" max="15619" width="15.7109375" style="1" customWidth="1"/>
    <col min="15620" max="15859" width="9.140625" style="1"/>
    <col min="15860" max="15860" width="12.7109375" style="1" customWidth="1"/>
    <col min="15861" max="15861" width="50.7109375" style="1" customWidth="1"/>
    <col min="15862" max="15875" width="15.7109375" style="1" customWidth="1"/>
    <col min="15876" max="16115" width="9.140625" style="1"/>
    <col min="16116" max="16116" width="12.7109375" style="1" customWidth="1"/>
    <col min="16117" max="16117" width="50.7109375" style="1" customWidth="1"/>
    <col min="16118" max="16131" width="15.7109375" style="1" customWidth="1"/>
    <col min="16132" max="16384" width="9.140625" style="1"/>
  </cols>
  <sheetData>
    <row r="1" spans="1:8" s="27" customFormat="1" x14ac:dyDescent="0.2">
      <c r="A1" s="3"/>
      <c r="B1" s="8"/>
      <c r="C1" s="9"/>
      <c r="G1" s="3" t="s">
        <v>91</v>
      </c>
    </row>
    <row r="2" spans="1:8" s="2" customFormat="1" ht="15" x14ac:dyDescent="0.25">
      <c r="A2" s="34" t="s">
        <v>0</v>
      </c>
      <c r="B2" s="35" t="s">
        <v>75</v>
      </c>
      <c r="C2" s="36" t="s">
        <v>3</v>
      </c>
      <c r="D2" s="36"/>
      <c r="E2" s="36"/>
      <c r="F2" s="36" t="s">
        <v>76</v>
      </c>
      <c r="G2" s="36"/>
      <c r="H2" s="36"/>
    </row>
    <row r="3" spans="1:8" ht="60" x14ac:dyDescent="0.25">
      <c r="A3" s="34"/>
      <c r="B3" s="35"/>
      <c r="C3" s="10" t="s">
        <v>1</v>
      </c>
      <c r="D3" s="10" t="s">
        <v>2</v>
      </c>
      <c r="E3" s="4" t="s">
        <v>77</v>
      </c>
      <c r="F3" s="5" t="s">
        <v>1</v>
      </c>
      <c r="G3" s="5" t="s">
        <v>2</v>
      </c>
      <c r="H3" s="4" t="s">
        <v>77</v>
      </c>
    </row>
    <row r="4" spans="1:8" ht="15" x14ac:dyDescent="0.25">
      <c r="A4" s="22" t="s">
        <v>4</v>
      </c>
      <c r="B4" s="23" t="s">
        <v>78</v>
      </c>
      <c r="C4" s="24">
        <f>SUM(C5:C45)</f>
        <v>118744749.89</v>
      </c>
      <c r="D4" s="24">
        <f>SUM(D5:D45)</f>
        <v>35577536.400000006</v>
      </c>
      <c r="E4" s="25">
        <f>D4/C4*100</f>
        <v>29.961355287671665</v>
      </c>
      <c r="F4" s="24">
        <f>SUM(F5:F45)</f>
        <v>7905310.7700000005</v>
      </c>
      <c r="G4" s="24">
        <f>SUM(G5:G45)</f>
        <v>2280120.62</v>
      </c>
      <c r="H4" s="25">
        <f>G4/F4*100</f>
        <v>28.842896710055587</v>
      </c>
    </row>
    <row r="5" spans="1:8" ht="51" x14ac:dyDescent="0.2">
      <c r="A5" s="11" t="s">
        <v>5</v>
      </c>
      <c r="B5" s="13" t="s">
        <v>6</v>
      </c>
      <c r="C5" s="30">
        <v>21250014.859999999</v>
      </c>
      <c r="D5" s="31">
        <v>5240490.97</v>
      </c>
      <c r="E5" s="32">
        <f t="shared" ref="E5:E51" si="0">D5/C5*100</f>
        <v>24.661116731096726</v>
      </c>
      <c r="F5" s="14">
        <v>750383.91</v>
      </c>
      <c r="G5" s="14">
        <v>69708</v>
      </c>
      <c r="H5" s="15">
        <f>G5/F5*100</f>
        <v>9.2896448166112719</v>
      </c>
    </row>
    <row r="6" spans="1:8" ht="17.25" customHeight="1" x14ac:dyDescent="0.2">
      <c r="A6" s="11" t="s">
        <v>7</v>
      </c>
      <c r="B6" s="13" t="s">
        <v>8</v>
      </c>
      <c r="C6" s="30">
        <v>292100</v>
      </c>
      <c r="D6" s="31">
        <v>71321.34</v>
      </c>
      <c r="E6" s="32">
        <f t="shared" si="0"/>
        <v>24.416754536117764</v>
      </c>
      <c r="F6" s="16"/>
      <c r="G6" s="16"/>
      <c r="H6" s="7"/>
    </row>
    <row r="7" spans="1:8" ht="24.75" customHeight="1" x14ac:dyDescent="0.2">
      <c r="A7" s="11" t="s">
        <v>9</v>
      </c>
      <c r="B7" s="13" t="s">
        <v>10</v>
      </c>
      <c r="C7" s="30">
        <v>15597600</v>
      </c>
      <c r="D7" s="31">
        <v>3532757.81</v>
      </c>
      <c r="E7" s="32">
        <f t="shared" si="0"/>
        <v>22.649367915576757</v>
      </c>
      <c r="F7" s="14">
        <v>905532.21</v>
      </c>
      <c r="G7" s="14">
        <v>208808.64</v>
      </c>
      <c r="H7" s="15">
        <f>G7/F7*100</f>
        <v>23.059217297195868</v>
      </c>
    </row>
    <row r="8" spans="1:8" ht="33.75" customHeight="1" x14ac:dyDescent="0.2">
      <c r="A8" s="11" t="s">
        <v>11</v>
      </c>
      <c r="B8" s="13" t="s">
        <v>12</v>
      </c>
      <c r="C8" s="30">
        <v>19753180</v>
      </c>
      <c r="D8" s="31">
        <v>7020007.8499999996</v>
      </c>
      <c r="E8" s="32">
        <f t="shared" si="0"/>
        <v>35.538621376406226</v>
      </c>
      <c r="F8" s="14">
        <v>1396592.99</v>
      </c>
      <c r="G8" s="14">
        <v>989465.82</v>
      </c>
      <c r="H8" s="15">
        <f>G8/F8*100</f>
        <v>70.848545502150913</v>
      </c>
    </row>
    <row r="9" spans="1:8" ht="33" customHeight="1" x14ac:dyDescent="0.2">
      <c r="A9" s="11" t="s">
        <v>13</v>
      </c>
      <c r="B9" s="13" t="s">
        <v>14</v>
      </c>
      <c r="C9" s="30">
        <v>33677300</v>
      </c>
      <c r="D9" s="31">
        <v>11530095.890000001</v>
      </c>
      <c r="E9" s="32">
        <f t="shared" si="0"/>
        <v>34.236996107170114</v>
      </c>
      <c r="F9" s="16"/>
      <c r="G9" s="16"/>
      <c r="H9" s="15"/>
    </row>
    <row r="10" spans="1:8" ht="31.5" customHeight="1" x14ac:dyDescent="0.2">
      <c r="A10" s="11" t="s">
        <v>15</v>
      </c>
      <c r="B10" s="13" t="s">
        <v>16</v>
      </c>
      <c r="C10" s="31">
        <v>3293400</v>
      </c>
      <c r="D10" s="31">
        <v>949652.75</v>
      </c>
      <c r="E10" s="32">
        <f t="shared" si="0"/>
        <v>28.835026112831724</v>
      </c>
      <c r="F10" s="16"/>
      <c r="G10" s="16"/>
      <c r="H10" s="15"/>
    </row>
    <row r="11" spans="1:8" ht="24" customHeight="1" x14ac:dyDescent="0.2">
      <c r="A11" s="11" t="s">
        <v>17</v>
      </c>
      <c r="B11" s="13" t="s">
        <v>18</v>
      </c>
      <c r="C11" s="31">
        <v>1307000</v>
      </c>
      <c r="D11" s="31">
        <v>312939.34999999998</v>
      </c>
      <c r="E11" s="32">
        <f t="shared" si="0"/>
        <v>23.943332058148432</v>
      </c>
      <c r="F11" s="14">
        <v>88660.26</v>
      </c>
      <c r="G11" s="14"/>
      <c r="H11" s="15"/>
    </row>
    <row r="12" spans="1:8" ht="18.75" customHeight="1" x14ac:dyDescent="0.2">
      <c r="A12" s="11" t="s">
        <v>19</v>
      </c>
      <c r="B12" s="13" t="s">
        <v>20</v>
      </c>
      <c r="C12" s="31">
        <v>957500</v>
      </c>
      <c r="D12" s="31">
        <v>189522.22</v>
      </c>
      <c r="E12" s="32">
        <f t="shared" si="0"/>
        <v>19.793443342036554</v>
      </c>
      <c r="F12" s="16"/>
      <c r="G12" s="16"/>
      <c r="H12" s="15"/>
    </row>
    <row r="13" spans="1:8" ht="18.75" customHeight="1" x14ac:dyDescent="0.2">
      <c r="A13" s="11" t="s">
        <v>21</v>
      </c>
      <c r="B13" s="13" t="s">
        <v>22</v>
      </c>
      <c r="C13" s="31">
        <v>3620</v>
      </c>
      <c r="D13" s="31"/>
      <c r="E13" s="32">
        <f t="shared" si="0"/>
        <v>0</v>
      </c>
      <c r="F13" s="16"/>
      <c r="G13" s="16"/>
      <c r="H13" s="15"/>
    </row>
    <row r="14" spans="1:8" ht="30" customHeight="1" x14ac:dyDescent="0.2">
      <c r="A14" s="11" t="s">
        <v>23</v>
      </c>
      <c r="B14" s="13" t="s">
        <v>24</v>
      </c>
      <c r="C14" s="31">
        <v>108100</v>
      </c>
      <c r="D14" s="31">
        <v>16400.27</v>
      </c>
      <c r="E14" s="32">
        <f t="shared" si="0"/>
        <v>15.171387604070304</v>
      </c>
      <c r="F14" s="14">
        <v>20000</v>
      </c>
      <c r="G14" s="14"/>
      <c r="H14" s="15"/>
    </row>
    <row r="15" spans="1:8" ht="28.5" customHeight="1" x14ac:dyDescent="0.2">
      <c r="A15" s="11">
        <v>111152</v>
      </c>
      <c r="B15" s="13" t="s">
        <v>25</v>
      </c>
      <c r="C15" s="31">
        <v>1607400</v>
      </c>
      <c r="D15" s="31">
        <v>539028.74</v>
      </c>
      <c r="E15" s="32">
        <f t="shared" si="0"/>
        <v>33.534200572352866</v>
      </c>
      <c r="F15" s="16"/>
      <c r="G15" s="16"/>
      <c r="H15" s="15"/>
    </row>
    <row r="16" spans="1:8" s="27" customFormat="1" ht="63.75" customHeight="1" x14ac:dyDescent="0.2">
      <c r="A16" s="12">
        <v>111183</v>
      </c>
      <c r="B16" s="13" t="s">
        <v>87</v>
      </c>
      <c r="C16" s="31"/>
      <c r="D16" s="31"/>
      <c r="E16" s="32"/>
      <c r="F16" s="16">
        <v>49000</v>
      </c>
      <c r="G16" s="16"/>
      <c r="H16" s="15"/>
    </row>
    <row r="17" spans="1:8" s="27" customFormat="1" ht="52.5" customHeight="1" x14ac:dyDescent="0.2">
      <c r="A17" s="12">
        <v>111184</v>
      </c>
      <c r="B17" s="13" t="s">
        <v>88</v>
      </c>
      <c r="C17" s="31"/>
      <c r="D17" s="31"/>
      <c r="E17" s="32"/>
      <c r="F17" s="16">
        <v>929900</v>
      </c>
      <c r="G17" s="16"/>
      <c r="H17" s="15"/>
    </row>
    <row r="18" spans="1:8" s="26" customFormat="1" ht="57.75" customHeight="1" x14ac:dyDescent="0.2">
      <c r="A18" s="12">
        <v>111200</v>
      </c>
      <c r="B18" s="29" t="s">
        <v>81</v>
      </c>
      <c r="C18" s="31">
        <v>168000</v>
      </c>
      <c r="D18" s="31">
        <v>50256.42</v>
      </c>
      <c r="E18" s="32">
        <f t="shared" si="0"/>
        <v>29.914535714285712</v>
      </c>
      <c r="F18" s="16"/>
      <c r="G18" s="16"/>
      <c r="H18" s="15"/>
    </row>
    <row r="19" spans="1:8" s="27" customFormat="1" ht="46.5" customHeight="1" x14ac:dyDescent="0.2">
      <c r="A19" s="12">
        <v>111403</v>
      </c>
      <c r="B19" s="33" t="s">
        <v>89</v>
      </c>
      <c r="C19" s="31"/>
      <c r="D19" s="31"/>
      <c r="E19" s="32"/>
      <c r="F19" s="16">
        <v>1718800</v>
      </c>
      <c r="G19" s="16">
        <v>624550.05000000005</v>
      </c>
      <c r="H19" s="15">
        <f t="shared" ref="H9:H26" si="1">G19/F19*100</f>
        <v>36.336400395624857</v>
      </c>
    </row>
    <row r="20" spans="1:8" s="26" customFormat="1" ht="44.25" customHeight="1" x14ac:dyDescent="0.2">
      <c r="A20" s="28">
        <v>111600</v>
      </c>
      <c r="B20" s="29" t="s">
        <v>82</v>
      </c>
      <c r="C20" s="31">
        <v>2774900</v>
      </c>
      <c r="D20" s="31">
        <v>1304009.3400000001</v>
      </c>
      <c r="E20" s="32"/>
      <c r="F20" s="16"/>
      <c r="G20" s="16"/>
      <c r="H20" s="15"/>
    </row>
    <row r="21" spans="1:8" ht="21.75" customHeight="1" x14ac:dyDescent="0.2">
      <c r="A21" s="11" t="s">
        <v>26</v>
      </c>
      <c r="B21" s="13" t="s">
        <v>27</v>
      </c>
      <c r="C21" s="31">
        <v>2100000</v>
      </c>
      <c r="D21" s="31">
        <v>1747713.39</v>
      </c>
      <c r="E21" s="32">
        <f t="shared" si="0"/>
        <v>83.224447142857144</v>
      </c>
      <c r="F21" s="16">
        <v>850000</v>
      </c>
      <c r="G21" s="16"/>
      <c r="H21" s="15"/>
    </row>
    <row r="22" spans="1:8" ht="25.5" x14ac:dyDescent="0.2">
      <c r="A22" s="11" t="s">
        <v>28</v>
      </c>
      <c r="B22" s="13" t="s">
        <v>29</v>
      </c>
      <c r="C22" s="31">
        <v>3938658.03</v>
      </c>
      <c r="D22" s="31">
        <v>514372.83</v>
      </c>
      <c r="E22" s="32">
        <f t="shared" si="0"/>
        <v>13.059596087858383</v>
      </c>
      <c r="F22" s="16"/>
      <c r="G22" s="16"/>
      <c r="H22" s="15"/>
    </row>
    <row r="23" spans="1:8" ht="25.5" hidden="1" x14ac:dyDescent="0.2">
      <c r="A23" s="11" t="s">
        <v>30</v>
      </c>
      <c r="B23" s="13" t="s">
        <v>31</v>
      </c>
      <c r="C23" s="31"/>
      <c r="D23" s="31"/>
      <c r="E23" s="32"/>
      <c r="F23" s="16"/>
      <c r="G23" s="16"/>
      <c r="H23" s="15"/>
    </row>
    <row r="24" spans="1:8" ht="30" customHeight="1" x14ac:dyDescent="0.2">
      <c r="A24" s="11" t="s">
        <v>32</v>
      </c>
      <c r="B24" s="13" t="s">
        <v>33</v>
      </c>
      <c r="C24" s="31">
        <v>80000</v>
      </c>
      <c r="D24" s="31">
        <v>11451.76</v>
      </c>
      <c r="E24" s="32">
        <f t="shared" si="0"/>
        <v>14.3147</v>
      </c>
      <c r="F24" s="16"/>
      <c r="G24" s="16"/>
      <c r="H24" s="15"/>
    </row>
    <row r="25" spans="1:8" ht="38.25" x14ac:dyDescent="0.2">
      <c r="A25" s="11" t="s">
        <v>34</v>
      </c>
      <c r="B25" s="13" t="s">
        <v>35</v>
      </c>
      <c r="C25" s="31">
        <v>225930.97</v>
      </c>
      <c r="D25" s="31">
        <v>225930.97</v>
      </c>
      <c r="E25" s="32">
        <f t="shared" si="0"/>
        <v>100</v>
      </c>
      <c r="F25" s="16"/>
      <c r="G25" s="16"/>
      <c r="H25" s="15"/>
    </row>
    <row r="26" spans="1:8" s="27" customFormat="1" ht="56.25" customHeight="1" x14ac:dyDescent="0.2">
      <c r="A26" s="12">
        <v>113121</v>
      </c>
      <c r="B26" s="13" t="s">
        <v>83</v>
      </c>
      <c r="C26" s="31">
        <v>1320669.03</v>
      </c>
      <c r="D26" s="31">
        <v>111088.4</v>
      </c>
      <c r="E26" s="32">
        <f t="shared" si="0"/>
        <v>8.4115245740259379</v>
      </c>
      <c r="F26" s="16">
        <v>30000</v>
      </c>
      <c r="G26" s="16"/>
      <c r="H26" s="15"/>
    </row>
    <row r="27" spans="1:8" ht="51" x14ac:dyDescent="0.2">
      <c r="A27" s="11">
        <v>113160</v>
      </c>
      <c r="B27" s="13" t="s">
        <v>36</v>
      </c>
      <c r="C27" s="31">
        <v>556000</v>
      </c>
      <c r="D27" s="31">
        <v>153582.37</v>
      </c>
      <c r="E27" s="32">
        <f t="shared" si="0"/>
        <v>27.622728417266185</v>
      </c>
      <c r="F27" s="16"/>
      <c r="G27" s="16"/>
      <c r="H27" s="7"/>
    </row>
    <row r="28" spans="1:8" s="27" customFormat="1" ht="49.5" customHeight="1" x14ac:dyDescent="0.2">
      <c r="A28" s="12">
        <v>113193</v>
      </c>
      <c r="B28" s="13" t="s">
        <v>84</v>
      </c>
      <c r="C28" s="31">
        <v>368577</v>
      </c>
      <c r="D28" s="31">
        <v>57687.88</v>
      </c>
      <c r="E28" s="32"/>
      <c r="F28" s="16"/>
      <c r="G28" s="16"/>
      <c r="H28" s="28"/>
    </row>
    <row r="29" spans="1:8" s="6" customFormat="1" ht="24" customHeight="1" x14ac:dyDescent="0.2">
      <c r="A29" s="12" t="s">
        <v>37</v>
      </c>
      <c r="B29" s="13" t="s">
        <v>38</v>
      </c>
      <c r="C29" s="31"/>
      <c r="D29" s="31"/>
      <c r="E29" s="32"/>
      <c r="F29" s="14">
        <v>429275.46</v>
      </c>
      <c r="G29" s="14">
        <v>298286.11</v>
      </c>
      <c r="H29" s="15">
        <f>G29/F29*100</f>
        <v>69.485944992057071</v>
      </c>
    </row>
    <row r="30" spans="1:8" ht="25.5" x14ac:dyDescent="0.2">
      <c r="A30" s="12" t="s">
        <v>39</v>
      </c>
      <c r="B30" s="13" t="s">
        <v>40</v>
      </c>
      <c r="C30" s="31">
        <v>462000</v>
      </c>
      <c r="D30" s="31">
        <v>102000</v>
      </c>
      <c r="E30" s="32">
        <f t="shared" si="0"/>
        <v>22.077922077922079</v>
      </c>
      <c r="F30" s="16"/>
      <c r="G30" s="16"/>
      <c r="H30" s="7"/>
    </row>
    <row r="31" spans="1:8" ht="25.5" customHeight="1" x14ac:dyDescent="0.2">
      <c r="A31" s="11" t="s">
        <v>41</v>
      </c>
      <c r="B31" s="13" t="s">
        <v>42</v>
      </c>
      <c r="C31" s="31">
        <v>291200</v>
      </c>
      <c r="D31" s="31">
        <v>60358.31</v>
      </c>
      <c r="E31" s="32">
        <f t="shared" si="0"/>
        <v>20.727441620879119</v>
      </c>
      <c r="F31" s="14"/>
      <c r="G31" s="14"/>
      <c r="H31" s="15"/>
    </row>
    <row r="32" spans="1:8" ht="25.5" x14ac:dyDescent="0.2">
      <c r="A32" s="11" t="s">
        <v>43</v>
      </c>
      <c r="B32" s="13" t="s">
        <v>44</v>
      </c>
      <c r="C32" s="31">
        <v>2891800</v>
      </c>
      <c r="D32" s="31">
        <v>726418.84</v>
      </c>
      <c r="E32" s="32">
        <f t="shared" si="0"/>
        <v>25.119954353689742</v>
      </c>
      <c r="F32" s="14">
        <v>66702.19</v>
      </c>
      <c r="G32" s="14">
        <v>640</v>
      </c>
      <c r="H32" s="15">
        <f>G32/F32*100</f>
        <v>0.95948873642679489</v>
      </c>
    </row>
    <row r="33" spans="1:8" ht="27" customHeight="1" x14ac:dyDescent="0.2">
      <c r="A33" s="11" t="s">
        <v>45</v>
      </c>
      <c r="B33" s="13" t="s">
        <v>46</v>
      </c>
      <c r="C33" s="31">
        <v>30000</v>
      </c>
      <c r="D33" s="31">
        <v>6195</v>
      </c>
      <c r="E33" s="32">
        <f t="shared" si="0"/>
        <v>20.65</v>
      </c>
      <c r="F33" s="16"/>
      <c r="G33" s="16"/>
      <c r="H33" s="7"/>
    </row>
    <row r="34" spans="1:8" ht="33.75" customHeight="1" x14ac:dyDescent="0.2">
      <c r="A34" s="11" t="s">
        <v>47</v>
      </c>
      <c r="B34" s="13" t="s">
        <v>48</v>
      </c>
      <c r="C34" s="31">
        <v>100000</v>
      </c>
      <c r="D34" s="31">
        <v>23468.18</v>
      </c>
      <c r="E34" s="32">
        <f t="shared" si="0"/>
        <v>23.46818</v>
      </c>
      <c r="F34" s="16"/>
      <c r="G34" s="16"/>
      <c r="H34" s="7"/>
    </row>
    <row r="35" spans="1:8" s="27" customFormat="1" ht="25.5" x14ac:dyDescent="0.2">
      <c r="A35" s="12">
        <v>116013</v>
      </c>
      <c r="B35" s="13" t="s">
        <v>90</v>
      </c>
      <c r="C35" s="31"/>
      <c r="D35" s="31"/>
      <c r="E35" s="32"/>
      <c r="F35" s="16">
        <v>413800</v>
      </c>
      <c r="G35" s="16"/>
      <c r="H35" s="28"/>
    </row>
    <row r="36" spans="1:8" ht="33" customHeight="1" x14ac:dyDescent="0.2">
      <c r="A36" s="11" t="s">
        <v>49</v>
      </c>
      <c r="B36" s="13" t="s">
        <v>50</v>
      </c>
      <c r="C36" s="31">
        <v>3043000</v>
      </c>
      <c r="D36" s="31">
        <v>476144.75</v>
      </c>
      <c r="E36" s="32">
        <f t="shared" si="0"/>
        <v>15.647214919487348</v>
      </c>
      <c r="F36" s="16"/>
      <c r="G36" s="16"/>
      <c r="H36" s="7"/>
    </row>
    <row r="37" spans="1:8" ht="38.25" x14ac:dyDescent="0.2">
      <c r="A37" s="11" t="s">
        <v>51</v>
      </c>
      <c r="B37" s="13" t="s">
        <v>52</v>
      </c>
      <c r="C37" s="31">
        <v>19000</v>
      </c>
      <c r="D37" s="31">
        <v>3000</v>
      </c>
      <c r="E37" s="32">
        <f t="shared" si="0"/>
        <v>15.789473684210526</v>
      </c>
      <c r="F37" s="16"/>
      <c r="G37" s="16"/>
      <c r="H37" s="7"/>
    </row>
    <row r="38" spans="1:8" ht="30.75" customHeight="1" x14ac:dyDescent="0.2">
      <c r="A38" s="11" t="s">
        <v>53</v>
      </c>
      <c r="B38" s="13" t="s">
        <v>54</v>
      </c>
      <c r="C38" s="31">
        <v>500000</v>
      </c>
      <c r="D38" s="31">
        <v>113367.34</v>
      </c>
      <c r="E38" s="32">
        <f t="shared" si="0"/>
        <v>22.673468</v>
      </c>
      <c r="F38" s="16"/>
      <c r="G38" s="16"/>
      <c r="H38" s="7"/>
    </row>
    <row r="39" spans="1:8" s="27" customFormat="1" ht="29.25" customHeight="1" x14ac:dyDescent="0.2">
      <c r="A39" s="12">
        <v>117640</v>
      </c>
      <c r="B39" s="13" t="s">
        <v>85</v>
      </c>
      <c r="C39" s="31">
        <v>50000</v>
      </c>
      <c r="D39" s="31"/>
      <c r="E39" s="32"/>
      <c r="F39" s="16"/>
      <c r="G39" s="16"/>
      <c r="H39" s="28"/>
    </row>
    <row r="40" spans="1:8" ht="25.5" x14ac:dyDescent="0.2">
      <c r="A40" s="11" t="s">
        <v>55</v>
      </c>
      <c r="B40" s="13" t="s">
        <v>56</v>
      </c>
      <c r="C40" s="31">
        <v>30000</v>
      </c>
      <c r="D40" s="31"/>
      <c r="E40" s="32"/>
      <c r="F40" s="16"/>
      <c r="G40" s="16"/>
      <c r="H40" s="7"/>
    </row>
    <row r="41" spans="1:8" s="27" customFormat="1" ht="28.5" customHeight="1" x14ac:dyDescent="0.2">
      <c r="A41" s="12">
        <v>118130</v>
      </c>
      <c r="B41" s="13" t="s">
        <v>86</v>
      </c>
      <c r="C41" s="31">
        <v>555100</v>
      </c>
      <c r="D41" s="31">
        <v>94237.71</v>
      </c>
      <c r="E41" s="32"/>
      <c r="F41" s="16">
        <v>48237</v>
      </c>
      <c r="G41" s="16">
        <v>48237</v>
      </c>
      <c r="H41" s="15">
        <f t="shared" ref="H41:H44" si="2">G41/F41*100</f>
        <v>100</v>
      </c>
    </row>
    <row r="42" spans="1:8" ht="20.25" customHeight="1" x14ac:dyDescent="0.2">
      <c r="A42" s="11" t="s">
        <v>57</v>
      </c>
      <c r="B42" s="13" t="s">
        <v>58</v>
      </c>
      <c r="C42" s="31">
        <v>15000</v>
      </c>
      <c r="D42" s="31"/>
      <c r="E42" s="32"/>
      <c r="F42" s="16"/>
      <c r="G42" s="16"/>
      <c r="H42" s="15"/>
    </row>
    <row r="43" spans="1:8" ht="27.75" customHeight="1" x14ac:dyDescent="0.2">
      <c r="A43" s="11" t="s">
        <v>59</v>
      </c>
      <c r="B43" s="13" t="s">
        <v>60</v>
      </c>
      <c r="C43" s="31">
        <v>62000</v>
      </c>
      <c r="D43" s="31">
        <v>12286.33</v>
      </c>
      <c r="E43" s="32">
        <f t="shared" si="0"/>
        <v>19.816661290322578</v>
      </c>
      <c r="F43" s="16"/>
      <c r="G43" s="16"/>
      <c r="H43" s="15"/>
    </row>
    <row r="44" spans="1:8" ht="25.5" customHeight="1" x14ac:dyDescent="0.2">
      <c r="A44" s="11" t="s">
        <v>61</v>
      </c>
      <c r="B44" s="13" t="s">
        <v>62</v>
      </c>
      <c r="C44" s="31">
        <v>1315700</v>
      </c>
      <c r="D44" s="31">
        <v>381749.39</v>
      </c>
      <c r="E44" s="32">
        <f t="shared" si="0"/>
        <v>29.014926655012541</v>
      </c>
      <c r="F44" s="14">
        <v>100000</v>
      </c>
      <c r="G44" s="14"/>
      <c r="H44" s="15"/>
    </row>
    <row r="45" spans="1:8" s="6" customFormat="1" ht="30.75" customHeight="1" x14ac:dyDescent="0.2">
      <c r="A45" s="12" t="s">
        <v>79</v>
      </c>
      <c r="B45" s="13" t="s">
        <v>80</v>
      </c>
      <c r="C45" s="31"/>
      <c r="D45" s="31"/>
      <c r="E45" s="32"/>
      <c r="F45" s="14">
        <v>108426.75</v>
      </c>
      <c r="G45" s="14">
        <v>40425</v>
      </c>
      <c r="H45" s="15">
        <f>G45/F45*100</f>
        <v>37.283234995054265</v>
      </c>
    </row>
    <row r="46" spans="1:8" ht="24.75" customHeight="1" x14ac:dyDescent="0.2">
      <c r="A46" s="17" t="s">
        <v>63</v>
      </c>
      <c r="B46" s="18" t="s">
        <v>64</v>
      </c>
      <c r="C46" s="19">
        <f>SUM(C47:C50)</f>
        <v>2611200</v>
      </c>
      <c r="D46" s="19">
        <f>SUM(D47:D50)</f>
        <v>621237.05000000005</v>
      </c>
      <c r="E46" s="20">
        <f t="shared" si="0"/>
        <v>23.791247319240195</v>
      </c>
      <c r="F46" s="21">
        <f>SUM(F47:F50)</f>
        <v>420000</v>
      </c>
      <c r="G46" s="21"/>
      <c r="H46" s="21"/>
    </row>
    <row r="47" spans="1:8" ht="36.75" customHeight="1" x14ac:dyDescent="0.2">
      <c r="A47" s="11" t="s">
        <v>65</v>
      </c>
      <c r="B47" s="13" t="s">
        <v>66</v>
      </c>
      <c r="C47" s="31">
        <v>1271200</v>
      </c>
      <c r="D47" s="31">
        <v>285237.05</v>
      </c>
      <c r="E47" s="32">
        <f t="shared" si="0"/>
        <v>22.43840859030837</v>
      </c>
      <c r="F47" s="16"/>
      <c r="G47" s="16"/>
      <c r="H47" s="7"/>
    </row>
    <row r="48" spans="1:8" ht="24.75" customHeight="1" x14ac:dyDescent="0.2">
      <c r="A48" s="11" t="s">
        <v>67</v>
      </c>
      <c r="B48" s="13" t="s">
        <v>68</v>
      </c>
      <c r="C48" s="31">
        <v>500000</v>
      </c>
      <c r="D48" s="31"/>
      <c r="E48" s="32"/>
      <c r="F48" s="16"/>
      <c r="G48" s="16"/>
      <c r="H48" s="7"/>
    </row>
    <row r="49" spans="1:8" ht="27.75" customHeight="1" x14ac:dyDescent="0.2">
      <c r="A49" s="11" t="s">
        <v>69</v>
      </c>
      <c r="B49" s="13" t="s">
        <v>70</v>
      </c>
      <c r="C49" s="31">
        <v>140000</v>
      </c>
      <c r="D49" s="31">
        <v>36000</v>
      </c>
      <c r="E49" s="32"/>
      <c r="F49" s="16">
        <v>220000</v>
      </c>
      <c r="G49" s="16"/>
      <c r="H49" s="7"/>
    </row>
    <row r="50" spans="1:8" ht="25.5" x14ac:dyDescent="0.2">
      <c r="A50" s="11" t="s">
        <v>71</v>
      </c>
      <c r="B50" s="13" t="s">
        <v>72</v>
      </c>
      <c r="C50" s="31">
        <v>700000</v>
      </c>
      <c r="D50" s="31">
        <v>300000</v>
      </c>
      <c r="E50" s="32">
        <f t="shared" si="0"/>
        <v>42.857142857142854</v>
      </c>
      <c r="F50" s="14">
        <v>200000</v>
      </c>
      <c r="G50" s="14"/>
      <c r="H50" s="15"/>
    </row>
    <row r="51" spans="1:8" ht="30" customHeight="1" x14ac:dyDescent="0.2">
      <c r="A51" s="17" t="s">
        <v>73</v>
      </c>
      <c r="B51" s="18" t="s">
        <v>74</v>
      </c>
      <c r="C51" s="19">
        <f>SUM(C46+C4)</f>
        <v>121355949.89</v>
      </c>
      <c r="D51" s="19">
        <f>SUM(D46+D4)</f>
        <v>36198773.450000003</v>
      </c>
      <c r="E51" s="20">
        <f t="shared" si="0"/>
        <v>29.828593886670951</v>
      </c>
      <c r="F51" s="19">
        <f>SUM(F46+F4)</f>
        <v>8325310.7700000005</v>
      </c>
      <c r="G51" s="19">
        <f>SUM(G46+G4)</f>
        <v>2280120.62</v>
      </c>
      <c r="H51" s="20">
        <f>G51/F51*100</f>
        <v>27.387813896585627</v>
      </c>
    </row>
  </sheetData>
  <mergeCells count="4">
    <mergeCell ref="A2:A3"/>
    <mergeCell ref="B2:B3"/>
    <mergeCell ref="C2:E2"/>
    <mergeCell ref="F2:H2"/>
  </mergeCells>
  <conditionalFormatting sqref="A4:A13">
    <cfRule type="expression" dxfId="3" priority="2" stopIfTrue="1">
      <formula>#REF!=1</formula>
    </cfRule>
  </conditionalFormatting>
  <conditionalFormatting sqref="B4:B13">
    <cfRule type="expression" dxfId="2" priority="3" stopIfTrue="1">
      <formula>#REF!=1</formula>
    </cfRule>
  </conditionalFormatting>
  <conditionalFormatting sqref="C6:C13">
    <cfRule type="expression" dxfId="1" priority="5" stopIfTrue="1">
      <formula>#REF!=1</formula>
    </cfRule>
  </conditionalFormatting>
  <conditionalFormatting sqref="D5:D13">
    <cfRule type="expression" dxfId="0" priority="9" stopIfTrue="1">
      <formula>#REF!=1</formula>
    </cfRule>
  </conditionalFormatting>
  <pageMargins left="0" right="0" top="0" bottom="0" header="0" footer="0"/>
  <pageSetup paperSize="9" scale="74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2025-04-03T07:20:01Z</cp:lastPrinted>
  <dcterms:created xsi:type="dcterms:W3CDTF">2023-05-01T06:49:44Z</dcterms:created>
  <dcterms:modified xsi:type="dcterms:W3CDTF">2025-04-07T08:25:00Z</dcterms:modified>
</cp:coreProperties>
</file>