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5 рік  зміни до бюджету\Зміни до бюджету січень 2025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Лист1!$A$1:$E$55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1" l="1"/>
  <c r="G37" i="1"/>
  <c r="D37" i="1"/>
  <c r="D31" i="1" l="1"/>
  <c r="D29" i="1"/>
  <c r="D25" i="1"/>
  <c r="D23" i="1"/>
  <c r="D21" i="1"/>
  <c r="D19" i="1"/>
  <c r="D17" i="1"/>
  <c r="D51" i="1" l="1"/>
  <c r="D50" i="1"/>
  <c r="D49" i="1"/>
  <c r="D39" i="1" l="1"/>
  <c r="D13" i="1" l="1"/>
  <c r="D15" i="1"/>
</calcChain>
</file>

<file path=xl/sharedStrings.xml><?xml version="1.0" encoding="utf-8"?>
<sst xmlns="http://schemas.openxmlformats.org/spreadsheetml/2006/main" count="80" uniqueCount="52">
  <si>
    <t>(код бюджету)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</si>
  <si>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</si>
  <si>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</si>
  <si>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</si>
  <si>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</si>
  <si>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</si>
  <si>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</si>
  <si>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</si>
  <si>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</si>
  <si>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</si>
  <si>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</si>
  <si>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</si>
  <si>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</si>
  <si>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</si>
  <si>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</si>
  <si>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</si>
  <si>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 xml:space="preserve">Бюджет Дубечненської сільської територіальної громади </t>
  </si>
  <si>
    <t>Секретар селищної ради</t>
  </si>
  <si>
    <t>Базова дотація</t>
  </si>
  <si>
    <t>Державний бюджет</t>
  </si>
  <si>
    <t>Інші субвенції з місцевого бюджету на співфінансування центру надання соціальних послуг</t>
  </si>
  <si>
    <t>Анатолій ЛАВРИНЮК</t>
  </si>
  <si>
    <t>ІІ. Трансферти із спеціального фонду бюджету</t>
  </si>
  <si>
    <t>І. Трансферти із загального фонду бюджету</t>
  </si>
  <si>
    <t>9900000000</t>
  </si>
  <si>
    <t>0354900000</t>
  </si>
  <si>
    <t>Освітня субвенція з державного бюджету місцевим бюджетам</t>
  </si>
  <si>
    <t>-</t>
  </si>
  <si>
    <t>Додаток 4</t>
  </si>
  <si>
    <t xml:space="preserve">до рішення Старовижівської селищної ради </t>
  </si>
  <si>
    <t>Зміни до додатку 5</t>
  </si>
  <si>
    <t>"Міжбюджетні трансферти на 2025 рік"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</si>
  <si>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</si>
  <si>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</si>
  <si>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</si>
  <si>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</si>
  <si>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</si>
  <si>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</si>
  <si>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Волинської області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</si>
  <si>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</si>
  <si>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</si>
  <si>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Бюджет Сереховичівської сільської територіальної громади</t>
  </si>
  <si>
    <t xml:space="preserve">Інші субвенції з місцевого бюджету на оплату енергоносіїв, придбання матеріалів для закладів охорони здоров'я (первинного рівня) </t>
  </si>
  <si>
    <t>0350900000</t>
  </si>
  <si>
    <t>Бюджет Дубівської сільської територіальної громади</t>
  </si>
  <si>
    <t>Інші субвенції з місцевого бюджету на утримання трудового архіву  сіл, селища Старовижівської селищної ради</t>
  </si>
  <si>
    <t>0353300000</t>
  </si>
  <si>
    <t>0353400000</t>
  </si>
  <si>
    <t>0353500000</t>
  </si>
  <si>
    <r>
      <t xml:space="preserve">    </t>
    </r>
    <r>
      <rPr>
        <sz val="12"/>
        <color theme="1"/>
        <rFont val="Calibri"/>
        <family val="2"/>
        <charset val="204"/>
        <scheme val="minor"/>
      </rPr>
      <t xml:space="preserve">  </t>
    </r>
    <r>
      <rPr>
        <sz val="14"/>
        <color theme="1"/>
        <rFont val="Calibri"/>
        <family val="2"/>
        <charset val="204"/>
        <scheme val="minor"/>
      </rPr>
      <t>2. Показники міжбюджетних трансфертів іншим бюджетам</t>
    </r>
  </si>
  <si>
    <r>
      <t xml:space="preserve">  </t>
    </r>
    <r>
      <rPr>
        <sz val="14"/>
        <color theme="1"/>
        <rFont val="Calibri"/>
        <family val="2"/>
        <charset val="204"/>
        <scheme val="minor"/>
      </rPr>
      <t xml:space="preserve">    1. Показники міжбюджетних трансфертів з інших бюджетів</t>
    </r>
  </si>
  <si>
    <t>від    22.01.2025р №44/2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</si>
</sst>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8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" fontId="7" fillId="0" borderId="3" xfId="1" applyNumberFormat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3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Continuous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164" fontId="8" fillId="3" borderId="3" xfId="0" applyNumberFormat="1" applyFont="1" applyFill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4" fontId="11" fillId="0" borderId="5" xfId="0" applyNumberFormat="1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1" fillId="3" borderId="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1" fillId="3" borderId="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165" fontId="11" fillId="3" borderId="6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/>
    <xf numFmtId="49" fontId="7" fillId="4" borderId="3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164" fontId="12" fillId="0" borderId="6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left" vertical="center" wrapText="1"/>
    </xf>
    <xf numFmtId="1" fontId="7" fillId="0" borderId="6" xfId="1" applyNumberFormat="1" applyFont="1" applyFill="1" applyBorder="1" applyAlignment="1">
      <alignment horizontal="left" vertical="center" wrapText="1"/>
    </xf>
    <xf numFmtId="1" fontId="9" fillId="0" borderId="2" xfId="1" applyNumberFormat="1" applyFont="1" applyFill="1" applyBorder="1" applyAlignment="1">
      <alignment horizontal="justify" vertical="center" wrapText="1"/>
    </xf>
    <xf numFmtId="1" fontId="9" fillId="0" borderId="6" xfId="1" applyNumberFormat="1" applyFont="1" applyFill="1" applyBorder="1" applyAlignment="1">
      <alignment horizontal="justify" vertical="center" wrapText="1"/>
    </xf>
    <xf numFmtId="1" fontId="9" fillId="0" borderId="7" xfId="1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topLeftCell="A25" zoomScaleNormal="100" workbookViewId="0">
      <selection activeCell="B15" sqref="B15:C15"/>
    </sheetView>
  </sheetViews>
  <sheetFormatPr defaultRowHeight="12.75" x14ac:dyDescent="0.2"/>
  <cols>
    <col min="1" max="1" width="25.42578125" customWidth="1"/>
    <col min="2" max="2" width="15.42578125" customWidth="1"/>
    <col min="3" max="3" width="127.85546875" customWidth="1"/>
    <col min="4" max="4" width="47" customWidth="1"/>
    <col min="5" max="5" width="4.42578125" customWidth="1"/>
    <col min="6" max="6" width="9.85546875" bestFit="1" customWidth="1"/>
  </cols>
  <sheetData>
    <row r="1" spans="1:5" s="28" customFormat="1" ht="23.25" customHeight="1" x14ac:dyDescent="0.2">
      <c r="A1" s="41"/>
      <c r="C1" s="73" t="s">
        <v>28</v>
      </c>
      <c r="D1" s="74"/>
    </row>
    <row r="2" spans="1:5" s="28" customFormat="1" ht="21.75" customHeight="1" x14ac:dyDescent="0.2">
      <c r="C2" s="75" t="s">
        <v>29</v>
      </c>
      <c r="D2" s="75"/>
      <c r="E2" s="9"/>
    </row>
    <row r="3" spans="1:5" s="28" customFormat="1" ht="21.75" customHeight="1" x14ac:dyDescent="0.2">
      <c r="C3" s="40"/>
      <c r="D3" s="40" t="s">
        <v>51</v>
      </c>
      <c r="E3" s="9"/>
    </row>
    <row r="4" spans="1:5" s="28" customFormat="1" ht="30" customHeight="1" x14ac:dyDescent="0.3">
      <c r="A4" s="80" t="s">
        <v>30</v>
      </c>
      <c r="B4" s="80"/>
      <c r="C4" s="80"/>
      <c r="D4" s="80"/>
      <c r="E4" s="9"/>
    </row>
    <row r="5" spans="1:5" s="28" customFormat="1" ht="16.5" customHeight="1" x14ac:dyDescent="0.3">
      <c r="A5" s="80" t="s">
        <v>31</v>
      </c>
      <c r="B5" s="81"/>
      <c r="C5" s="81"/>
      <c r="D5" s="81"/>
      <c r="E5" s="9"/>
    </row>
    <row r="6" spans="1:5" s="28" customFormat="1" x14ac:dyDescent="0.2">
      <c r="A6" s="76" t="s">
        <v>25</v>
      </c>
      <c r="B6" s="77"/>
      <c r="C6" s="77"/>
      <c r="D6" s="77"/>
    </row>
    <row r="7" spans="1:5" s="28" customFormat="1" x14ac:dyDescent="0.2">
      <c r="A7" s="77" t="s">
        <v>0</v>
      </c>
      <c r="B7" s="77"/>
      <c r="C7" s="77"/>
      <c r="D7" s="77"/>
    </row>
    <row r="8" spans="1:5" ht="21.75" customHeight="1" x14ac:dyDescent="0.3">
      <c r="A8" s="2" t="s">
        <v>50</v>
      </c>
    </row>
    <row r="9" spans="1:5" x14ac:dyDescent="0.2">
      <c r="D9" s="1" t="s">
        <v>1</v>
      </c>
    </row>
    <row r="10" spans="1:5" ht="25.5" x14ac:dyDescent="0.2">
      <c r="A10" s="6" t="s">
        <v>2</v>
      </c>
      <c r="B10" s="78" t="s">
        <v>3</v>
      </c>
      <c r="C10" s="79"/>
      <c r="D10" s="7" t="s">
        <v>4</v>
      </c>
    </row>
    <row r="11" spans="1:5" x14ac:dyDescent="0.2">
      <c r="A11" s="3">
        <v>1</v>
      </c>
      <c r="B11" s="62">
        <v>2</v>
      </c>
      <c r="C11" s="63"/>
      <c r="D11" s="8">
        <v>3</v>
      </c>
    </row>
    <row r="12" spans="1:5" ht="24" customHeight="1" x14ac:dyDescent="0.3">
      <c r="A12" s="64" t="s">
        <v>5</v>
      </c>
      <c r="B12" s="64"/>
      <c r="C12" s="64"/>
      <c r="D12" s="64"/>
    </row>
    <row r="13" spans="1:5" s="10" customFormat="1" ht="21.75" customHeight="1" x14ac:dyDescent="0.25">
      <c r="A13" s="11">
        <v>41020100</v>
      </c>
      <c r="B13" s="68" t="s">
        <v>18</v>
      </c>
      <c r="C13" s="69"/>
      <c r="D13" s="29">
        <f>D14</f>
        <v>17513400</v>
      </c>
    </row>
    <row r="14" spans="1:5" s="10" customFormat="1" ht="27" customHeight="1" x14ac:dyDescent="0.25">
      <c r="A14" s="12" t="s">
        <v>24</v>
      </c>
      <c r="B14" s="70" t="s">
        <v>19</v>
      </c>
      <c r="C14" s="71"/>
      <c r="D14" s="30">
        <v>17513400</v>
      </c>
    </row>
    <row r="15" spans="1:5" s="10" customFormat="1" ht="28.5" customHeight="1" x14ac:dyDescent="0.25">
      <c r="A15" s="14">
        <v>41033900</v>
      </c>
      <c r="B15" s="53" t="s">
        <v>26</v>
      </c>
      <c r="C15" s="54"/>
      <c r="D15" s="29">
        <f>D16</f>
        <v>33677300</v>
      </c>
    </row>
    <row r="16" spans="1:5" s="10" customFormat="1" ht="20.25" customHeight="1" x14ac:dyDescent="0.25">
      <c r="A16" s="12" t="s">
        <v>24</v>
      </c>
      <c r="B16" s="72" t="s">
        <v>19</v>
      </c>
      <c r="C16" s="71"/>
      <c r="D16" s="30">
        <v>33677300</v>
      </c>
    </row>
    <row r="17" spans="1:4" s="28" customFormat="1" ht="20.25" customHeight="1" x14ac:dyDescent="0.25">
      <c r="A17" s="42" t="s">
        <v>32</v>
      </c>
      <c r="B17" s="68" t="s">
        <v>33</v>
      </c>
      <c r="C17" s="69"/>
      <c r="D17" s="29">
        <f>SUM(D18)</f>
        <v>168000</v>
      </c>
    </row>
    <row r="18" spans="1:4" s="28" customFormat="1" ht="20.25" customHeight="1" x14ac:dyDescent="0.25">
      <c r="A18" s="12" t="s">
        <v>24</v>
      </c>
      <c r="B18" s="70" t="s">
        <v>19</v>
      </c>
      <c r="C18" s="71"/>
      <c r="D18" s="30">
        <v>168000</v>
      </c>
    </row>
    <row r="19" spans="1:4" s="28" customFormat="1" ht="33.75" customHeight="1" x14ac:dyDescent="0.25">
      <c r="A19" s="14">
        <v>41036000</v>
      </c>
      <c r="B19" s="53" t="s">
        <v>34</v>
      </c>
      <c r="C19" s="54"/>
      <c r="D19" s="29">
        <f>D20</f>
        <v>929900</v>
      </c>
    </row>
    <row r="20" spans="1:4" s="28" customFormat="1" ht="30" customHeight="1" x14ac:dyDescent="0.25">
      <c r="A20" s="12" t="s">
        <v>24</v>
      </c>
      <c r="B20" s="70" t="s">
        <v>19</v>
      </c>
      <c r="C20" s="71"/>
      <c r="D20" s="30">
        <v>929900</v>
      </c>
    </row>
    <row r="21" spans="1:4" s="28" customFormat="1" ht="31.5" customHeight="1" x14ac:dyDescent="0.25">
      <c r="A21" s="42" t="s">
        <v>35</v>
      </c>
      <c r="B21" s="68" t="s">
        <v>36</v>
      </c>
      <c r="C21" s="69"/>
      <c r="D21" s="29">
        <f>SUM(D22)</f>
        <v>2774900</v>
      </c>
    </row>
    <row r="22" spans="1:4" s="28" customFormat="1" ht="20.25" customHeight="1" x14ac:dyDescent="0.25">
      <c r="A22" s="12" t="s">
        <v>24</v>
      </c>
      <c r="B22" s="70" t="s">
        <v>19</v>
      </c>
      <c r="C22" s="71"/>
      <c r="D22" s="30">
        <v>2774900</v>
      </c>
    </row>
    <row r="23" spans="1:4" s="28" customFormat="1" ht="20.25" customHeight="1" x14ac:dyDescent="0.25">
      <c r="A23" s="14">
        <v>41051000</v>
      </c>
      <c r="B23" s="53" t="s">
        <v>37</v>
      </c>
      <c r="C23" s="54"/>
      <c r="D23" s="29">
        <f>D24</f>
        <v>1607400</v>
      </c>
    </row>
    <row r="24" spans="1:4" s="28" customFormat="1" ht="20.25" customHeight="1" x14ac:dyDescent="0.25">
      <c r="A24" s="43">
        <v>3100000000</v>
      </c>
      <c r="B24" s="51" t="s">
        <v>38</v>
      </c>
      <c r="C24" s="52"/>
      <c r="D24" s="30">
        <v>1607400</v>
      </c>
    </row>
    <row r="25" spans="1:4" s="28" customFormat="1" ht="20.25" customHeight="1" x14ac:dyDescent="0.2">
      <c r="A25" s="44">
        <v>41053900</v>
      </c>
      <c r="B25" s="53" t="s">
        <v>39</v>
      </c>
      <c r="C25" s="54"/>
      <c r="D25" s="47">
        <f>D26+D27+D28</f>
        <v>66100</v>
      </c>
    </row>
    <row r="26" spans="1:4" s="28" customFormat="1" ht="20.25" customHeight="1" x14ac:dyDescent="0.2">
      <c r="A26" s="43">
        <v>353300000</v>
      </c>
      <c r="B26" s="51" t="s">
        <v>16</v>
      </c>
      <c r="C26" s="52"/>
      <c r="D26" s="48">
        <v>36000</v>
      </c>
    </row>
    <row r="27" spans="1:4" s="28" customFormat="1" ht="20.25" customHeight="1" x14ac:dyDescent="0.2">
      <c r="A27" s="45">
        <v>353500000</v>
      </c>
      <c r="B27" s="51" t="s">
        <v>40</v>
      </c>
      <c r="C27" s="52"/>
      <c r="D27" s="48">
        <v>20000</v>
      </c>
    </row>
    <row r="28" spans="1:4" s="28" customFormat="1" ht="20.25" customHeight="1" x14ac:dyDescent="0.2">
      <c r="A28" s="45">
        <v>353400000</v>
      </c>
      <c r="B28" s="51" t="s">
        <v>41</v>
      </c>
      <c r="C28" s="52"/>
      <c r="D28" s="48">
        <v>10100</v>
      </c>
    </row>
    <row r="29" spans="1:4" s="28" customFormat="1" ht="29.25" customHeight="1" x14ac:dyDescent="0.2">
      <c r="A29" s="14">
        <v>41053900</v>
      </c>
      <c r="B29" s="53" t="s">
        <v>42</v>
      </c>
      <c r="C29" s="54"/>
      <c r="D29" s="49">
        <f>SUM(D30)</f>
        <v>178150</v>
      </c>
    </row>
    <row r="30" spans="1:4" s="28" customFormat="1" ht="20.25" customHeight="1" x14ac:dyDescent="0.2">
      <c r="A30" s="46" t="s">
        <v>43</v>
      </c>
      <c r="B30" s="51" t="s">
        <v>44</v>
      </c>
      <c r="C30" s="52"/>
      <c r="D30" s="50">
        <v>178150</v>
      </c>
    </row>
    <row r="31" spans="1:4" s="28" customFormat="1" ht="20.25" customHeight="1" x14ac:dyDescent="0.2">
      <c r="A31" s="14">
        <v>41053900</v>
      </c>
      <c r="B31" s="53" t="s">
        <v>45</v>
      </c>
      <c r="C31" s="54"/>
      <c r="D31" s="49">
        <f>D32+D33+D34</f>
        <v>171900</v>
      </c>
    </row>
    <row r="32" spans="1:4" s="28" customFormat="1" ht="20.25" customHeight="1" x14ac:dyDescent="0.2">
      <c r="A32" s="46" t="s">
        <v>46</v>
      </c>
      <c r="B32" s="51" t="s">
        <v>16</v>
      </c>
      <c r="C32" s="52"/>
      <c r="D32" s="50">
        <v>97600</v>
      </c>
    </row>
    <row r="33" spans="1:7" s="28" customFormat="1" ht="20.25" customHeight="1" x14ac:dyDescent="0.2">
      <c r="A33" s="46" t="s">
        <v>47</v>
      </c>
      <c r="B33" s="51" t="s">
        <v>41</v>
      </c>
      <c r="C33" s="52"/>
      <c r="D33" s="50">
        <v>33300</v>
      </c>
    </row>
    <row r="34" spans="1:7" s="28" customFormat="1" ht="20.25" customHeight="1" x14ac:dyDescent="0.2">
      <c r="A34" s="46" t="s">
        <v>48</v>
      </c>
      <c r="B34" s="51" t="s">
        <v>40</v>
      </c>
      <c r="C34" s="52"/>
      <c r="D34" s="50">
        <v>41000</v>
      </c>
    </row>
    <row r="35" spans="1:7" ht="24.75" customHeight="1" x14ac:dyDescent="0.35">
      <c r="A35" s="65" t="s">
        <v>6</v>
      </c>
      <c r="B35" s="66"/>
      <c r="C35" s="66"/>
      <c r="D35" s="67"/>
    </row>
    <row r="36" spans="1:7" s="28" customFormat="1" ht="33" customHeight="1" x14ac:dyDescent="0.25">
      <c r="A36" s="14" t="s">
        <v>27</v>
      </c>
      <c r="B36" s="58" t="s">
        <v>27</v>
      </c>
      <c r="C36" s="59"/>
      <c r="D36" s="35" t="s">
        <v>27</v>
      </c>
    </row>
    <row r="37" spans="1:7" ht="24.75" customHeight="1" x14ac:dyDescent="0.25">
      <c r="A37" s="15" t="s">
        <v>7</v>
      </c>
      <c r="B37" s="16" t="s">
        <v>8</v>
      </c>
      <c r="C37" s="33"/>
      <c r="D37" s="31">
        <f>D13+D15+D17+D19+D21+D23+D25+D29+D31</f>
        <v>57087050</v>
      </c>
      <c r="F37" s="13"/>
      <c r="G37" s="13">
        <f>SUM(F37-F38)</f>
        <v>0</v>
      </c>
    </row>
    <row r="38" spans="1:7" ht="26.25" customHeight="1" x14ac:dyDescent="0.25">
      <c r="A38" s="15" t="s">
        <v>7</v>
      </c>
      <c r="B38" s="16" t="s">
        <v>9</v>
      </c>
      <c r="C38" s="33"/>
      <c r="D38" s="31">
        <f>D13+D15+D17+D19+D21+D23+D25+D29+D31</f>
        <v>57087050</v>
      </c>
      <c r="E38" s="36"/>
      <c r="F38" s="13"/>
    </row>
    <row r="39" spans="1:7" ht="21.75" customHeight="1" x14ac:dyDescent="0.25">
      <c r="A39" s="15" t="s">
        <v>7</v>
      </c>
      <c r="B39" s="16" t="s">
        <v>10</v>
      </c>
      <c r="C39" s="33"/>
      <c r="D39" s="37" t="str">
        <f>D36</f>
        <v>-</v>
      </c>
    </row>
    <row r="40" spans="1:7" ht="2.25" customHeight="1" x14ac:dyDescent="0.2">
      <c r="A40" s="28"/>
      <c r="B40" s="28"/>
      <c r="C40" s="28"/>
      <c r="D40" s="28"/>
    </row>
    <row r="41" spans="1:7" ht="36" customHeight="1" x14ac:dyDescent="0.3">
      <c r="A41" s="2" t="s">
        <v>49</v>
      </c>
      <c r="B41" s="28"/>
      <c r="C41" s="28"/>
      <c r="D41" s="32" t="s">
        <v>1</v>
      </c>
    </row>
    <row r="42" spans="1:7" ht="63" customHeight="1" x14ac:dyDescent="0.2">
      <c r="A42" s="5" t="s">
        <v>11</v>
      </c>
      <c r="B42" s="5" t="s">
        <v>12</v>
      </c>
      <c r="C42" s="5" t="s">
        <v>13</v>
      </c>
      <c r="D42" s="5" t="s">
        <v>4</v>
      </c>
    </row>
    <row r="43" spans="1:7" ht="15.75" customHeight="1" x14ac:dyDescent="0.2">
      <c r="A43" s="4">
        <v>1</v>
      </c>
      <c r="B43" s="4">
        <v>2</v>
      </c>
      <c r="C43" s="4">
        <v>3</v>
      </c>
      <c r="D43" s="4">
        <v>4</v>
      </c>
    </row>
    <row r="44" spans="1:7" ht="25.5" customHeight="1" x14ac:dyDescent="0.3">
      <c r="A44" s="55" t="s">
        <v>23</v>
      </c>
      <c r="B44" s="56"/>
      <c r="C44" s="56"/>
      <c r="D44" s="57"/>
    </row>
    <row r="45" spans="1:7" ht="28.5" customHeight="1" x14ac:dyDescent="0.2">
      <c r="A45" s="17" t="s">
        <v>14</v>
      </c>
      <c r="B45" s="17" t="s">
        <v>15</v>
      </c>
      <c r="C45" s="34" t="s">
        <v>20</v>
      </c>
      <c r="D45" s="18">
        <v>140000</v>
      </c>
    </row>
    <row r="46" spans="1:7" ht="27.75" customHeight="1" x14ac:dyDescent="0.2">
      <c r="A46" s="19">
        <v>3533000000</v>
      </c>
      <c r="B46" s="19" t="s">
        <v>15</v>
      </c>
      <c r="C46" s="20" t="s">
        <v>16</v>
      </c>
      <c r="D46" s="21">
        <v>140000</v>
      </c>
    </row>
    <row r="47" spans="1:7" ht="30" customHeight="1" x14ac:dyDescent="0.25">
      <c r="A47" s="60" t="s">
        <v>22</v>
      </c>
      <c r="B47" s="60"/>
      <c r="C47" s="60"/>
      <c r="D47" s="61"/>
    </row>
    <row r="48" spans="1:7" ht="22.5" customHeight="1" x14ac:dyDescent="0.2">
      <c r="A48" s="22">
        <v>0</v>
      </c>
      <c r="B48" s="22">
        <v>0</v>
      </c>
      <c r="C48" s="22">
        <v>0</v>
      </c>
      <c r="D48" s="22">
        <v>0</v>
      </c>
    </row>
    <row r="49" spans="1:5" ht="24" customHeight="1" x14ac:dyDescent="0.25">
      <c r="A49" s="23" t="s">
        <v>7</v>
      </c>
      <c r="B49" s="23" t="s">
        <v>7</v>
      </c>
      <c r="C49" s="24" t="s">
        <v>8</v>
      </c>
      <c r="D49" s="25">
        <f>SUM(D45)</f>
        <v>140000</v>
      </c>
    </row>
    <row r="50" spans="1:5" ht="29.25" customHeight="1" x14ac:dyDescent="0.25">
      <c r="A50" s="23" t="s">
        <v>7</v>
      </c>
      <c r="B50" s="23" t="s">
        <v>7</v>
      </c>
      <c r="C50" s="24" t="s">
        <v>9</v>
      </c>
      <c r="D50" s="25">
        <f>SUM(D45)</f>
        <v>140000</v>
      </c>
    </row>
    <row r="51" spans="1:5" ht="30" customHeight="1" x14ac:dyDescent="0.25">
      <c r="A51" s="23" t="s">
        <v>7</v>
      </c>
      <c r="B51" s="23" t="s">
        <v>7</v>
      </c>
      <c r="C51" s="24" t="s">
        <v>10</v>
      </c>
      <c r="D51" s="25">
        <f>SUM(A47)</f>
        <v>0</v>
      </c>
    </row>
    <row r="52" spans="1:5" ht="15.75" x14ac:dyDescent="0.25">
      <c r="A52" s="26"/>
      <c r="B52" s="26"/>
      <c r="C52" s="26"/>
      <c r="D52" s="26"/>
    </row>
    <row r="53" spans="1:5" s="28" customFormat="1" ht="15.75" x14ac:dyDescent="0.25">
      <c r="A53" s="26"/>
      <c r="B53" s="26"/>
      <c r="C53" s="26"/>
      <c r="D53" s="26"/>
    </row>
    <row r="54" spans="1:5" s="28" customFormat="1" ht="15.75" x14ac:dyDescent="0.25">
      <c r="A54" s="26"/>
      <c r="B54" s="26"/>
      <c r="C54" s="26"/>
      <c r="D54" s="26"/>
    </row>
    <row r="55" spans="1:5" s="10" customFormat="1" ht="15.75" x14ac:dyDescent="0.25">
      <c r="A55" s="38" t="s">
        <v>17</v>
      </c>
      <c r="B55" s="38"/>
      <c r="C55" s="39" t="s">
        <v>21</v>
      </c>
      <c r="E55" s="27"/>
    </row>
    <row r="56" spans="1:5" ht="15.75" x14ac:dyDescent="0.25">
      <c r="C56" s="39"/>
    </row>
    <row r="57" spans="1:5" ht="15.75" x14ac:dyDescent="0.25">
      <c r="C57" s="39"/>
    </row>
  </sheetData>
  <mergeCells count="35">
    <mergeCell ref="C1:D1"/>
    <mergeCell ref="C2:D2"/>
    <mergeCell ref="A6:D6"/>
    <mergeCell ref="A7:D7"/>
    <mergeCell ref="B10:C10"/>
    <mergeCell ref="A5:D5"/>
    <mergeCell ref="A4:D4"/>
    <mergeCell ref="B17:C17"/>
    <mergeCell ref="B18:C18"/>
    <mergeCell ref="B19:C19"/>
    <mergeCell ref="B20:C20"/>
    <mergeCell ref="B16:C16"/>
    <mergeCell ref="A44:D44"/>
    <mergeCell ref="B36:C36"/>
    <mergeCell ref="A47:D47"/>
    <mergeCell ref="B11:C11"/>
    <mergeCell ref="A12:D12"/>
    <mergeCell ref="A35:D35"/>
    <mergeCell ref="B13:C13"/>
    <mergeCell ref="B14:C14"/>
    <mergeCell ref="B15:C15"/>
    <mergeCell ref="B21:C21"/>
    <mergeCell ref="B22:C22"/>
    <mergeCell ref="B23:C23"/>
    <mergeCell ref="B24:C24"/>
    <mergeCell ref="B25:C25"/>
    <mergeCell ref="B31:C31"/>
    <mergeCell ref="B32:C32"/>
    <mergeCell ref="B33:C33"/>
    <mergeCell ref="B34:C34"/>
    <mergeCell ref="B26:C26"/>
    <mergeCell ref="B27:C27"/>
    <mergeCell ref="B28:C28"/>
    <mergeCell ref="B29:C29"/>
    <mergeCell ref="B30:C30"/>
  </mergeCells>
  <pageMargins left="0.19685039370078741" right="0.19685039370078741" top="0.39370078740157483" bottom="0.39370078740157483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2025-01-23T06:56:33Z</cp:lastPrinted>
  <dcterms:created xsi:type="dcterms:W3CDTF">2020-12-18T08:21:35Z</dcterms:created>
  <dcterms:modified xsi:type="dcterms:W3CDTF">2025-01-23T06:58:09Z</dcterms:modified>
</cp:coreProperties>
</file>