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ilovod\Stancia\Лавринюк\проєкти 45 сесія березень\Викон бюджету за 2024 рік на сесію\"/>
    </mc:Choice>
  </mc:AlternateContent>
  <bookViews>
    <workbookView xWindow="0" yWindow="0" windowWidth="21570" windowHeight="10260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2" i="2" l="1"/>
  <c r="H22" i="2"/>
  <c r="H23" i="2"/>
  <c r="H20" i="2"/>
  <c r="H19" i="2"/>
  <c r="H16" i="2"/>
  <c r="H17" i="2"/>
  <c r="E42" i="2"/>
  <c r="E38" i="2"/>
  <c r="E29" i="2"/>
  <c r="E22" i="2"/>
  <c r="H45" i="2" l="1"/>
  <c r="H46" i="2"/>
  <c r="E43" i="2"/>
  <c r="E44" i="2"/>
  <c r="E45" i="2"/>
  <c r="G47" i="2"/>
  <c r="F47" i="2"/>
  <c r="D47" i="2"/>
  <c r="C47" i="2"/>
  <c r="G4" i="2"/>
  <c r="F4" i="2"/>
  <c r="D4" i="2"/>
  <c r="D52" i="2" s="1"/>
  <c r="C4" i="2"/>
  <c r="G52" i="2" l="1"/>
  <c r="F52" i="2"/>
  <c r="C52" i="2"/>
  <c r="E52" i="2" s="1"/>
  <c r="H51" i="2"/>
  <c r="H47" i="2"/>
  <c r="H33" i="2"/>
  <c r="H30" i="2"/>
  <c r="H27" i="2"/>
  <c r="H14" i="2"/>
  <c r="H11" i="2"/>
  <c r="H8" i="2"/>
  <c r="H7" i="2"/>
  <c r="H5" i="2"/>
  <c r="H4" i="2"/>
  <c r="E5" i="2"/>
  <c r="E6" i="2"/>
  <c r="E7" i="2"/>
  <c r="E8" i="2"/>
  <c r="E9" i="2"/>
  <c r="E10" i="2"/>
  <c r="E11" i="2"/>
  <c r="E12" i="2"/>
  <c r="E13" i="2"/>
  <c r="E14" i="2"/>
  <c r="E15" i="2"/>
  <c r="E18" i="2"/>
  <c r="E19" i="2"/>
  <c r="E23" i="2"/>
  <c r="E24" i="2"/>
  <c r="E25" i="2"/>
  <c r="E26" i="2"/>
  <c r="E27" i="2"/>
  <c r="E28" i="2"/>
  <c r="E30" i="2"/>
  <c r="E31" i="2"/>
  <c r="E32" i="2"/>
  <c r="E33" i="2"/>
  <c r="E34" i="2"/>
  <c r="E35" i="2"/>
  <c r="E36" i="2"/>
  <c r="E37" i="2"/>
  <c r="E39" i="2"/>
  <c r="E40" i="2"/>
  <c r="E41" i="2"/>
  <c r="E47" i="2"/>
  <c r="E48" i="2"/>
  <c r="E50" i="2"/>
  <c r="E51" i="2"/>
  <c r="E4" i="2"/>
  <c r="H52" i="2" l="1"/>
</calcChain>
</file>

<file path=xl/sharedStrings.xml><?xml version="1.0" encoding="utf-8"?>
<sst xmlns="http://schemas.openxmlformats.org/spreadsheetml/2006/main" count="100" uniqueCount="97">
  <si>
    <t>Код</t>
  </si>
  <si>
    <t>План на рік з урахуванням змін</t>
  </si>
  <si>
    <t>Касові видатки за вказаний період</t>
  </si>
  <si>
    <t>Загальний фонд</t>
  </si>
  <si>
    <t>01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</si>
  <si>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</si>
  <si>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</si>
  <si>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</si>
  <si>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Інша діяльність у сфері державного управління</t>
  </si>
  <si>
    <t>0111010</t>
  </si>
  <si>
    <t>Надання дошкільної освіти</t>
  </si>
  <si>
    <t>0111021</t>
  </si>
  <si>
    <t>Надання загальної середньої освіти закладами загальної середньої освіти за рахунок коштів місцевого бюджету</t>
  </si>
  <si>
    <t>0111031</t>
  </si>
  <si>
    <t>Надання загальної середньої освіти закладами загальної середньої освіти за рахунок освітньої субвенції</t>
  </si>
  <si>
    <t>0111070</t>
  </si>
  <si>
    <t>Надання позашкільної освіти закладами позашкільної освіти, заходи із позашкільної роботи з дітьми</t>
  </si>
  <si>
    <t>0111080</t>
  </si>
  <si>
    <t>Надання спеціалізованої освіти мистецькими школами</t>
  </si>
  <si>
    <t>0111141</t>
  </si>
  <si>
    <t>Забезпечення діяльності інших закладів у сфері освіти</t>
  </si>
  <si>
    <t>0111142</t>
  </si>
  <si>
    <t>Інші програми та заходи у сфері освіти</t>
  </si>
  <si>
    <t>0111151</t>
  </si>
  <si>
    <t>Забезпечення діяльності інклюзивно-ресурсних центрів за рахунок коштів місцевого бюджету</t>
  </si>
  <si>
    <t>0111152</t>
  </si>
  <si>
    <t>Забезпечення діяльності інклюзивно-ресурсних центрів за рахунок освітньої субвенції</t>
  </si>
  <si>
    <t>0111200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</si>
  <si>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</si>
  <si>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0112010</t>
  </si>
  <si>
    <t>Багатопрофільна стаціонарна медична допомога населенню</t>
  </si>
  <si>
    <t>0112111</t>
  </si>
  <si>
    <t>Первинна медична допомога населенню, що надається центрами первинної медичної (медико-санітарної) допомоги</t>
  </si>
  <si>
    <t>0113032</t>
  </si>
  <si>
    <t>Надання пільг окремим категоріям громадян з оплати послуг зв`язку</t>
  </si>
  <si>
    <t>0113035</t>
  </si>
  <si>
    <t>Компенсаційні виплати за пільговий проїзд окремих категорій громадян на залізничному транспорті</t>
  </si>
  <si>
    <t>0113104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</si>
  <si>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</si>
  <si>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</si>
  <si>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</si>
  <si>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0113210</t>
  </si>
  <si>
    <t>Організація та проведення громадських робіт</t>
  </si>
  <si>
    <t>0113242</t>
  </si>
  <si>
    <t>Інші заходи у сфері соціального захисту і соціального забезпечення</t>
  </si>
  <si>
    <t>0114040</t>
  </si>
  <si>
    <t>Забезпечення діяльності музеїв i виставок</t>
  </si>
  <si>
    <t>0114060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</si>
  <si>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</si>
  <si>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</si>
  <si>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Інші заходи в галузі культури і мистецтва</t>
  </si>
  <si>
    <t>0115011</t>
  </si>
  <si>
    <t>Проведення навчально-тренувальних зборів і змагань з олімпійських видів спорту</t>
  </si>
  <si>
    <t>0116030</t>
  </si>
  <si>
    <t>Організація благоустрою населених пунктів</t>
  </si>
  <si>
    <t>0116084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</si>
  <si>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</si>
  <si>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0117110</t>
  </si>
  <si>
    <t>Реалізація програм в галузі сільського господарства</t>
  </si>
  <si>
    <t>0117130</t>
  </si>
  <si>
    <t>Здійснення заходів із землеустрою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</si>
  <si>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</si>
  <si>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</si>
  <si>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>Заходи із запобігання та ліквідації надзвичайних ситуацій та наслідків стихійного лиха</t>
  </si>
  <si>
    <t>0118220</t>
  </si>
  <si>
    <t>Заходи та роботи з мобілізаційної підготовки місцевого значення</t>
  </si>
  <si>
    <t>0118230</t>
  </si>
  <si>
    <t>Інші заходи громадського порядку та безпеки</t>
  </si>
  <si>
    <t>0118240</t>
  </si>
  <si>
    <t>Заходи та роботи з територіальної оборони</t>
  </si>
  <si>
    <t>37</t>
  </si>
  <si>
    <t>Відділ фінансів Старовижівської селищної ради</t>
  </si>
  <si>
    <t>3710160</t>
  </si>
  <si>
    <t>Керівництво і управління у відповідній сфері у містах (місті Києві), селищах, селах, територіальних громадах</t>
  </si>
  <si>
    <t>3718710</t>
  </si>
  <si>
    <t>Резервний фонд місцевого бюджету</t>
  </si>
  <si>
    <t>3719770</t>
  </si>
  <si>
    <t>Інші субвенції з місцевого бюджету</t>
  </si>
  <si>
    <t>3719800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</si>
  <si>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</si>
  <si>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 </t>
  </si>
  <si>
    <t xml:space="preserve">Усього </t>
  </si>
  <si>
    <t xml:space="preserve"> Видатки</t>
  </si>
  <si>
    <t>Спеціальний фонд</t>
  </si>
  <si>
    <t>% виконання</t>
  </si>
  <si>
    <t>Старовижівська селищна рада</t>
  </si>
  <si>
    <t>0118340</t>
  </si>
  <si>
    <t>Природоохоронні заходи за рахунок цільових фондів</t>
  </si>
  <si>
    <t>Реалізація заходів за рахунок освітньої субвенції з державного бюджету місцевим бюджетам (за спеціальним фондом державного бюджету)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</si>
  <si>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фондом)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</si>
  <si>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</si>
  <si>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</si>
  <si>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Забезпечення діяльності місцевої та добровільної пожежної охорони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</si>
  <si>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</si>
  <si>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</si>
  <si>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</si>
  <si>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(грн)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</si>
</sst>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"/>
    <numFmt numFmtId="165" formatCode="0.0"/>
  </numFmts>
  <fonts count="6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1" fillId="0" borderId="0" xfId="1"/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4" fillId="2" borderId="1" xfId="1" applyFont="1" applyFill="1" applyBorder="1" applyAlignment="1">
      <alignment vertical="center" wrapText="1"/>
    </xf>
    <xf numFmtId="0" fontId="4" fillId="2" borderId="1" xfId="1" applyFont="1" applyFill="1" applyBorder="1" applyAlignment="1">
      <alignment horizontal="center" vertical="center"/>
    </xf>
    <xf numFmtId="3" fontId="4" fillId="2" borderId="1" xfId="1" applyNumberFormat="1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0" fontId="1" fillId="2" borderId="1" xfId="1" applyFill="1" applyBorder="1" applyAlignment="1">
      <alignment horizontal="center" vertical="center"/>
    </xf>
    <xf numFmtId="0" fontId="1" fillId="0" borderId="0" xfId="1"/>
    <xf numFmtId="4" fontId="4" fillId="2" borderId="1" xfId="1" applyNumberFormat="1" applyFont="1" applyFill="1" applyBorder="1" applyAlignment="1">
      <alignment horizontal="center" vertical="center"/>
    </xf>
    <xf numFmtId="3" fontId="1" fillId="0" borderId="1" xfId="1" applyNumberFormat="1" applyBorder="1" applyAlignment="1">
      <alignment horizontal="center" vertical="center"/>
    </xf>
    <xf numFmtId="4" fontId="1" fillId="2" borderId="1" xfId="1" applyNumberForma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165" fontId="1" fillId="2" borderId="1" xfId="1" applyNumberFormat="1" applyFill="1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11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tabSelected="1" view="pageBreakPreview" zoomScale="60" zoomScaleNormal="100" workbookViewId="0">
      <selection activeCell="F9" sqref="F9"/>
    </sheetView>
  </sheetViews>
  <sheetFormatPr defaultRowHeight="12.75" x14ac:dyDescent="0.2"/>
  <cols>
    <col min="1" max="1" width="12.7109375" style="5" customWidth="1"/>
    <col min="2" max="2" width="55.7109375" style="3" customWidth="1"/>
    <col min="3" max="3" width="17.5703125" style="1" customWidth="1"/>
    <col min="4" max="4" width="15.7109375" style="1" customWidth="1"/>
    <col min="5" max="5" width="12.140625" style="1" customWidth="1"/>
    <col min="6" max="6" width="14.7109375" style="1" customWidth="1"/>
    <col min="7" max="7" width="15.85546875" style="1" customWidth="1"/>
    <col min="8" max="8" width="13.5703125" style="1" customWidth="1"/>
    <col min="9" max="244" width="9.140625" style="1"/>
    <col min="245" max="245" width="12.7109375" style="1" customWidth="1"/>
    <col min="246" max="246" width="50.7109375" style="1" customWidth="1"/>
    <col min="247" max="260" width="15.7109375" style="1" customWidth="1"/>
    <col min="261" max="500" width="9.140625" style="1"/>
    <col min="501" max="501" width="12.7109375" style="1" customWidth="1"/>
    <col min="502" max="502" width="50.7109375" style="1" customWidth="1"/>
    <col min="503" max="516" width="15.7109375" style="1" customWidth="1"/>
    <col min="517" max="756" width="9.140625" style="1"/>
    <col min="757" max="757" width="12.7109375" style="1" customWidth="1"/>
    <col min="758" max="758" width="50.7109375" style="1" customWidth="1"/>
    <col min="759" max="772" width="15.7109375" style="1" customWidth="1"/>
    <col min="773" max="1012" width="9.140625" style="1"/>
    <col min="1013" max="1013" width="12.7109375" style="1" customWidth="1"/>
    <col min="1014" max="1014" width="50.7109375" style="1" customWidth="1"/>
    <col min="1015" max="1028" width="15.7109375" style="1" customWidth="1"/>
    <col min="1029" max="1268" width="9.140625" style="1"/>
    <col min="1269" max="1269" width="12.7109375" style="1" customWidth="1"/>
    <col min="1270" max="1270" width="50.7109375" style="1" customWidth="1"/>
    <col min="1271" max="1284" width="15.7109375" style="1" customWidth="1"/>
    <col min="1285" max="1524" width="9.140625" style="1"/>
    <col min="1525" max="1525" width="12.7109375" style="1" customWidth="1"/>
    <col min="1526" max="1526" width="50.7109375" style="1" customWidth="1"/>
    <col min="1527" max="1540" width="15.7109375" style="1" customWidth="1"/>
    <col min="1541" max="1780" width="9.140625" style="1"/>
    <col min="1781" max="1781" width="12.7109375" style="1" customWidth="1"/>
    <col min="1782" max="1782" width="50.7109375" style="1" customWidth="1"/>
    <col min="1783" max="1796" width="15.7109375" style="1" customWidth="1"/>
    <col min="1797" max="2036" width="9.140625" style="1"/>
    <col min="2037" max="2037" width="12.7109375" style="1" customWidth="1"/>
    <col min="2038" max="2038" width="50.7109375" style="1" customWidth="1"/>
    <col min="2039" max="2052" width="15.7109375" style="1" customWidth="1"/>
    <col min="2053" max="2292" width="9.140625" style="1"/>
    <col min="2293" max="2293" width="12.7109375" style="1" customWidth="1"/>
    <col min="2294" max="2294" width="50.7109375" style="1" customWidth="1"/>
    <col min="2295" max="2308" width="15.7109375" style="1" customWidth="1"/>
    <col min="2309" max="2548" width="9.140625" style="1"/>
    <col min="2549" max="2549" width="12.7109375" style="1" customWidth="1"/>
    <col min="2550" max="2550" width="50.7109375" style="1" customWidth="1"/>
    <col min="2551" max="2564" width="15.7109375" style="1" customWidth="1"/>
    <col min="2565" max="2804" width="9.140625" style="1"/>
    <col min="2805" max="2805" width="12.7109375" style="1" customWidth="1"/>
    <col min="2806" max="2806" width="50.7109375" style="1" customWidth="1"/>
    <col min="2807" max="2820" width="15.7109375" style="1" customWidth="1"/>
    <col min="2821" max="3060" width="9.140625" style="1"/>
    <col min="3061" max="3061" width="12.7109375" style="1" customWidth="1"/>
    <col min="3062" max="3062" width="50.7109375" style="1" customWidth="1"/>
    <col min="3063" max="3076" width="15.7109375" style="1" customWidth="1"/>
    <col min="3077" max="3316" width="9.140625" style="1"/>
    <col min="3317" max="3317" width="12.7109375" style="1" customWidth="1"/>
    <col min="3318" max="3318" width="50.7109375" style="1" customWidth="1"/>
    <col min="3319" max="3332" width="15.7109375" style="1" customWidth="1"/>
    <col min="3333" max="3572" width="9.140625" style="1"/>
    <col min="3573" max="3573" width="12.7109375" style="1" customWidth="1"/>
    <col min="3574" max="3574" width="50.7109375" style="1" customWidth="1"/>
    <col min="3575" max="3588" width="15.7109375" style="1" customWidth="1"/>
    <col min="3589" max="3828" width="9.140625" style="1"/>
    <col min="3829" max="3829" width="12.7109375" style="1" customWidth="1"/>
    <col min="3830" max="3830" width="50.7109375" style="1" customWidth="1"/>
    <col min="3831" max="3844" width="15.7109375" style="1" customWidth="1"/>
    <col min="3845" max="4084" width="9.140625" style="1"/>
    <col min="4085" max="4085" width="12.7109375" style="1" customWidth="1"/>
    <col min="4086" max="4086" width="50.7109375" style="1" customWidth="1"/>
    <col min="4087" max="4100" width="15.7109375" style="1" customWidth="1"/>
    <col min="4101" max="4340" width="9.140625" style="1"/>
    <col min="4341" max="4341" width="12.7109375" style="1" customWidth="1"/>
    <col min="4342" max="4342" width="50.7109375" style="1" customWidth="1"/>
    <col min="4343" max="4356" width="15.7109375" style="1" customWidth="1"/>
    <col min="4357" max="4596" width="9.140625" style="1"/>
    <col min="4597" max="4597" width="12.7109375" style="1" customWidth="1"/>
    <col min="4598" max="4598" width="50.7109375" style="1" customWidth="1"/>
    <col min="4599" max="4612" width="15.7109375" style="1" customWidth="1"/>
    <col min="4613" max="4852" width="9.140625" style="1"/>
    <col min="4853" max="4853" width="12.7109375" style="1" customWidth="1"/>
    <col min="4854" max="4854" width="50.7109375" style="1" customWidth="1"/>
    <col min="4855" max="4868" width="15.7109375" style="1" customWidth="1"/>
    <col min="4869" max="5108" width="9.140625" style="1"/>
    <col min="5109" max="5109" width="12.7109375" style="1" customWidth="1"/>
    <col min="5110" max="5110" width="50.7109375" style="1" customWidth="1"/>
    <col min="5111" max="5124" width="15.7109375" style="1" customWidth="1"/>
    <col min="5125" max="5364" width="9.140625" style="1"/>
    <col min="5365" max="5365" width="12.7109375" style="1" customWidth="1"/>
    <col min="5366" max="5366" width="50.7109375" style="1" customWidth="1"/>
    <col min="5367" max="5380" width="15.7109375" style="1" customWidth="1"/>
    <col min="5381" max="5620" width="9.140625" style="1"/>
    <col min="5621" max="5621" width="12.7109375" style="1" customWidth="1"/>
    <col min="5622" max="5622" width="50.7109375" style="1" customWidth="1"/>
    <col min="5623" max="5636" width="15.7109375" style="1" customWidth="1"/>
    <col min="5637" max="5876" width="9.140625" style="1"/>
    <col min="5877" max="5877" width="12.7109375" style="1" customWidth="1"/>
    <col min="5878" max="5878" width="50.7109375" style="1" customWidth="1"/>
    <col min="5879" max="5892" width="15.7109375" style="1" customWidth="1"/>
    <col min="5893" max="6132" width="9.140625" style="1"/>
    <col min="6133" max="6133" width="12.7109375" style="1" customWidth="1"/>
    <col min="6134" max="6134" width="50.7109375" style="1" customWidth="1"/>
    <col min="6135" max="6148" width="15.7109375" style="1" customWidth="1"/>
    <col min="6149" max="6388" width="9.140625" style="1"/>
    <col min="6389" max="6389" width="12.7109375" style="1" customWidth="1"/>
    <col min="6390" max="6390" width="50.7109375" style="1" customWidth="1"/>
    <col min="6391" max="6404" width="15.7109375" style="1" customWidth="1"/>
    <col min="6405" max="6644" width="9.140625" style="1"/>
    <col min="6645" max="6645" width="12.7109375" style="1" customWidth="1"/>
    <col min="6646" max="6646" width="50.7109375" style="1" customWidth="1"/>
    <col min="6647" max="6660" width="15.7109375" style="1" customWidth="1"/>
    <col min="6661" max="6900" width="9.140625" style="1"/>
    <col min="6901" max="6901" width="12.7109375" style="1" customWidth="1"/>
    <col min="6902" max="6902" width="50.7109375" style="1" customWidth="1"/>
    <col min="6903" max="6916" width="15.7109375" style="1" customWidth="1"/>
    <col min="6917" max="7156" width="9.140625" style="1"/>
    <col min="7157" max="7157" width="12.7109375" style="1" customWidth="1"/>
    <col min="7158" max="7158" width="50.7109375" style="1" customWidth="1"/>
    <col min="7159" max="7172" width="15.7109375" style="1" customWidth="1"/>
    <col min="7173" max="7412" width="9.140625" style="1"/>
    <col min="7413" max="7413" width="12.7109375" style="1" customWidth="1"/>
    <col min="7414" max="7414" width="50.7109375" style="1" customWidth="1"/>
    <col min="7415" max="7428" width="15.7109375" style="1" customWidth="1"/>
    <col min="7429" max="7668" width="9.140625" style="1"/>
    <col min="7669" max="7669" width="12.7109375" style="1" customWidth="1"/>
    <col min="7670" max="7670" width="50.7109375" style="1" customWidth="1"/>
    <col min="7671" max="7684" width="15.7109375" style="1" customWidth="1"/>
    <col min="7685" max="7924" width="9.140625" style="1"/>
    <col min="7925" max="7925" width="12.7109375" style="1" customWidth="1"/>
    <col min="7926" max="7926" width="50.7109375" style="1" customWidth="1"/>
    <col min="7927" max="7940" width="15.7109375" style="1" customWidth="1"/>
    <col min="7941" max="8180" width="9.140625" style="1"/>
    <col min="8181" max="8181" width="12.7109375" style="1" customWidth="1"/>
    <col min="8182" max="8182" width="50.7109375" style="1" customWidth="1"/>
    <col min="8183" max="8196" width="15.7109375" style="1" customWidth="1"/>
    <col min="8197" max="8436" width="9.140625" style="1"/>
    <col min="8437" max="8437" width="12.7109375" style="1" customWidth="1"/>
    <col min="8438" max="8438" width="50.7109375" style="1" customWidth="1"/>
    <col min="8439" max="8452" width="15.7109375" style="1" customWidth="1"/>
    <col min="8453" max="8692" width="9.140625" style="1"/>
    <col min="8693" max="8693" width="12.7109375" style="1" customWidth="1"/>
    <col min="8694" max="8694" width="50.7109375" style="1" customWidth="1"/>
    <col min="8695" max="8708" width="15.7109375" style="1" customWidth="1"/>
    <col min="8709" max="8948" width="9.140625" style="1"/>
    <col min="8949" max="8949" width="12.7109375" style="1" customWidth="1"/>
    <col min="8950" max="8950" width="50.7109375" style="1" customWidth="1"/>
    <col min="8951" max="8964" width="15.7109375" style="1" customWidth="1"/>
    <col min="8965" max="9204" width="9.140625" style="1"/>
    <col min="9205" max="9205" width="12.7109375" style="1" customWidth="1"/>
    <col min="9206" max="9206" width="50.7109375" style="1" customWidth="1"/>
    <col min="9207" max="9220" width="15.7109375" style="1" customWidth="1"/>
    <col min="9221" max="9460" width="9.140625" style="1"/>
    <col min="9461" max="9461" width="12.7109375" style="1" customWidth="1"/>
    <col min="9462" max="9462" width="50.7109375" style="1" customWidth="1"/>
    <col min="9463" max="9476" width="15.7109375" style="1" customWidth="1"/>
    <col min="9477" max="9716" width="9.140625" style="1"/>
    <col min="9717" max="9717" width="12.7109375" style="1" customWidth="1"/>
    <col min="9718" max="9718" width="50.7109375" style="1" customWidth="1"/>
    <col min="9719" max="9732" width="15.7109375" style="1" customWidth="1"/>
    <col min="9733" max="9972" width="9.140625" style="1"/>
    <col min="9973" max="9973" width="12.7109375" style="1" customWidth="1"/>
    <col min="9974" max="9974" width="50.7109375" style="1" customWidth="1"/>
    <col min="9975" max="9988" width="15.7109375" style="1" customWidth="1"/>
    <col min="9989" max="10228" width="9.140625" style="1"/>
    <col min="10229" max="10229" width="12.7109375" style="1" customWidth="1"/>
    <col min="10230" max="10230" width="50.7109375" style="1" customWidth="1"/>
    <col min="10231" max="10244" width="15.7109375" style="1" customWidth="1"/>
    <col min="10245" max="10484" width="9.140625" style="1"/>
    <col min="10485" max="10485" width="12.7109375" style="1" customWidth="1"/>
    <col min="10486" max="10486" width="50.7109375" style="1" customWidth="1"/>
    <col min="10487" max="10500" width="15.7109375" style="1" customWidth="1"/>
    <col min="10501" max="10740" width="9.140625" style="1"/>
    <col min="10741" max="10741" width="12.7109375" style="1" customWidth="1"/>
    <col min="10742" max="10742" width="50.7109375" style="1" customWidth="1"/>
    <col min="10743" max="10756" width="15.7109375" style="1" customWidth="1"/>
    <col min="10757" max="10996" width="9.140625" style="1"/>
    <col min="10997" max="10997" width="12.7109375" style="1" customWidth="1"/>
    <col min="10998" max="10998" width="50.7109375" style="1" customWidth="1"/>
    <col min="10999" max="11012" width="15.7109375" style="1" customWidth="1"/>
    <col min="11013" max="11252" width="9.140625" style="1"/>
    <col min="11253" max="11253" width="12.7109375" style="1" customWidth="1"/>
    <col min="11254" max="11254" width="50.7109375" style="1" customWidth="1"/>
    <col min="11255" max="11268" width="15.7109375" style="1" customWidth="1"/>
    <col min="11269" max="11508" width="9.140625" style="1"/>
    <col min="11509" max="11509" width="12.7109375" style="1" customWidth="1"/>
    <col min="11510" max="11510" width="50.7109375" style="1" customWidth="1"/>
    <col min="11511" max="11524" width="15.7109375" style="1" customWidth="1"/>
    <col min="11525" max="11764" width="9.140625" style="1"/>
    <col min="11765" max="11765" width="12.7109375" style="1" customWidth="1"/>
    <col min="11766" max="11766" width="50.7109375" style="1" customWidth="1"/>
    <col min="11767" max="11780" width="15.7109375" style="1" customWidth="1"/>
    <col min="11781" max="12020" width="9.140625" style="1"/>
    <col min="12021" max="12021" width="12.7109375" style="1" customWidth="1"/>
    <col min="12022" max="12022" width="50.7109375" style="1" customWidth="1"/>
    <col min="12023" max="12036" width="15.7109375" style="1" customWidth="1"/>
    <col min="12037" max="12276" width="9.140625" style="1"/>
    <col min="12277" max="12277" width="12.7109375" style="1" customWidth="1"/>
    <col min="12278" max="12278" width="50.7109375" style="1" customWidth="1"/>
    <col min="12279" max="12292" width="15.7109375" style="1" customWidth="1"/>
    <col min="12293" max="12532" width="9.140625" style="1"/>
    <col min="12533" max="12533" width="12.7109375" style="1" customWidth="1"/>
    <col min="12534" max="12534" width="50.7109375" style="1" customWidth="1"/>
    <col min="12535" max="12548" width="15.7109375" style="1" customWidth="1"/>
    <col min="12549" max="12788" width="9.140625" style="1"/>
    <col min="12789" max="12789" width="12.7109375" style="1" customWidth="1"/>
    <col min="12790" max="12790" width="50.7109375" style="1" customWidth="1"/>
    <col min="12791" max="12804" width="15.7109375" style="1" customWidth="1"/>
    <col min="12805" max="13044" width="9.140625" style="1"/>
    <col min="13045" max="13045" width="12.7109375" style="1" customWidth="1"/>
    <col min="13046" max="13046" width="50.7109375" style="1" customWidth="1"/>
    <col min="13047" max="13060" width="15.7109375" style="1" customWidth="1"/>
    <col min="13061" max="13300" width="9.140625" style="1"/>
    <col min="13301" max="13301" width="12.7109375" style="1" customWidth="1"/>
    <col min="13302" max="13302" width="50.7109375" style="1" customWidth="1"/>
    <col min="13303" max="13316" width="15.7109375" style="1" customWidth="1"/>
    <col min="13317" max="13556" width="9.140625" style="1"/>
    <col min="13557" max="13557" width="12.7109375" style="1" customWidth="1"/>
    <col min="13558" max="13558" width="50.7109375" style="1" customWidth="1"/>
    <col min="13559" max="13572" width="15.7109375" style="1" customWidth="1"/>
    <col min="13573" max="13812" width="9.140625" style="1"/>
    <col min="13813" max="13813" width="12.7109375" style="1" customWidth="1"/>
    <col min="13814" max="13814" width="50.7109375" style="1" customWidth="1"/>
    <col min="13815" max="13828" width="15.7109375" style="1" customWidth="1"/>
    <col min="13829" max="14068" width="9.140625" style="1"/>
    <col min="14069" max="14069" width="12.7109375" style="1" customWidth="1"/>
    <col min="14070" max="14070" width="50.7109375" style="1" customWidth="1"/>
    <col min="14071" max="14084" width="15.7109375" style="1" customWidth="1"/>
    <col min="14085" max="14324" width="9.140625" style="1"/>
    <col min="14325" max="14325" width="12.7109375" style="1" customWidth="1"/>
    <col min="14326" max="14326" width="50.7109375" style="1" customWidth="1"/>
    <col min="14327" max="14340" width="15.7109375" style="1" customWidth="1"/>
    <col min="14341" max="14580" width="9.140625" style="1"/>
    <col min="14581" max="14581" width="12.7109375" style="1" customWidth="1"/>
    <col min="14582" max="14582" width="50.7109375" style="1" customWidth="1"/>
    <col min="14583" max="14596" width="15.7109375" style="1" customWidth="1"/>
    <col min="14597" max="14836" width="9.140625" style="1"/>
    <col min="14837" max="14837" width="12.7109375" style="1" customWidth="1"/>
    <col min="14838" max="14838" width="50.7109375" style="1" customWidth="1"/>
    <col min="14839" max="14852" width="15.7109375" style="1" customWidth="1"/>
    <col min="14853" max="15092" width="9.140625" style="1"/>
    <col min="15093" max="15093" width="12.7109375" style="1" customWidth="1"/>
    <col min="15094" max="15094" width="50.7109375" style="1" customWidth="1"/>
    <col min="15095" max="15108" width="15.7109375" style="1" customWidth="1"/>
    <col min="15109" max="15348" width="9.140625" style="1"/>
    <col min="15349" max="15349" width="12.7109375" style="1" customWidth="1"/>
    <col min="15350" max="15350" width="50.7109375" style="1" customWidth="1"/>
    <col min="15351" max="15364" width="15.7109375" style="1" customWidth="1"/>
    <col min="15365" max="15604" width="9.140625" style="1"/>
    <col min="15605" max="15605" width="12.7109375" style="1" customWidth="1"/>
    <col min="15606" max="15606" width="50.7109375" style="1" customWidth="1"/>
    <col min="15607" max="15620" width="15.7109375" style="1" customWidth="1"/>
    <col min="15621" max="15860" width="9.140625" style="1"/>
    <col min="15861" max="15861" width="12.7109375" style="1" customWidth="1"/>
    <col min="15862" max="15862" width="50.7109375" style="1" customWidth="1"/>
    <col min="15863" max="15876" width="15.7109375" style="1" customWidth="1"/>
    <col min="15877" max="16116" width="9.140625" style="1"/>
    <col min="16117" max="16117" width="12.7109375" style="1" customWidth="1"/>
    <col min="16118" max="16118" width="50.7109375" style="1" customWidth="1"/>
    <col min="16119" max="16132" width="15.7109375" style="1" customWidth="1"/>
    <col min="16133" max="16384" width="9.140625" style="1"/>
  </cols>
  <sheetData>
    <row r="1" spans="1:8" s="16" customFormat="1" x14ac:dyDescent="0.2">
      <c r="A1" s="5"/>
      <c r="B1" s="3"/>
      <c r="H1" s="16" t="s">
        <v>96</v>
      </c>
    </row>
    <row r="2" spans="1:8" ht="15" x14ac:dyDescent="0.25">
      <c r="A2" s="25" t="s">
        <v>0</v>
      </c>
      <c r="B2" s="26" t="s">
        <v>82</v>
      </c>
      <c r="C2" s="24" t="s">
        <v>3</v>
      </c>
      <c r="D2" s="24"/>
      <c r="E2" s="24"/>
      <c r="F2" s="24" t="s">
        <v>83</v>
      </c>
      <c r="G2" s="24"/>
      <c r="H2" s="24"/>
    </row>
    <row r="3" spans="1:8" ht="45" x14ac:dyDescent="0.25">
      <c r="A3" s="25"/>
      <c r="B3" s="26"/>
      <c r="C3" s="14" t="s">
        <v>1</v>
      </c>
      <c r="D3" s="14" t="s">
        <v>2</v>
      </c>
      <c r="E3" s="9" t="s">
        <v>84</v>
      </c>
      <c r="F3" s="10" t="s">
        <v>1</v>
      </c>
      <c r="G3" s="10" t="s">
        <v>2</v>
      </c>
      <c r="H3" s="9" t="s">
        <v>84</v>
      </c>
    </row>
    <row r="4" spans="1:8" ht="34.5" customHeight="1" x14ac:dyDescent="0.2">
      <c r="A4" s="12" t="s">
        <v>4</v>
      </c>
      <c r="B4" s="11" t="s">
        <v>85</v>
      </c>
      <c r="C4" s="13">
        <f>SUM(C5:C46)</f>
        <v>132607676.04000001</v>
      </c>
      <c r="D4" s="13">
        <f>SUM(D5:D46)</f>
        <v>129500722.94999999</v>
      </c>
      <c r="E4" s="17">
        <f>D4/C4*100</f>
        <v>97.657033753413472</v>
      </c>
      <c r="F4" s="13">
        <f>SUM(F5:F46)</f>
        <v>9431522.4900000002</v>
      </c>
      <c r="G4" s="13">
        <f>SUM(G5:G46)</f>
        <v>6015708.7299999995</v>
      </c>
      <c r="H4" s="20">
        <f>G4/F4*100</f>
        <v>63.783007848184639</v>
      </c>
    </row>
    <row r="5" spans="1:8" ht="51" x14ac:dyDescent="0.2">
      <c r="A5" s="22" t="s">
        <v>5</v>
      </c>
      <c r="B5" s="23" t="s">
        <v>6</v>
      </c>
      <c r="C5" s="18">
        <v>17239095.48</v>
      </c>
      <c r="D5" s="18">
        <v>16960122.07</v>
      </c>
      <c r="E5" s="19">
        <f t="shared" ref="E5:E52" si="0">D5/C5*100</f>
        <v>98.38173986376691</v>
      </c>
      <c r="F5" s="18">
        <v>732998.45</v>
      </c>
      <c r="G5" s="18">
        <v>413967.97</v>
      </c>
      <c r="H5" s="21">
        <f>G5/F5*100</f>
        <v>56.475967991473929</v>
      </c>
    </row>
    <row r="6" spans="1:8" ht="21.75" customHeight="1" x14ac:dyDescent="0.2">
      <c r="A6" s="22" t="s">
        <v>7</v>
      </c>
      <c r="B6" s="23" t="s">
        <v>8</v>
      </c>
      <c r="C6" s="18">
        <v>295800</v>
      </c>
      <c r="D6" s="18">
        <v>295800</v>
      </c>
      <c r="E6" s="19">
        <f t="shared" si="0"/>
        <v>100</v>
      </c>
      <c r="F6" s="18"/>
      <c r="G6" s="18"/>
      <c r="H6" s="15"/>
    </row>
    <row r="7" spans="1:8" ht="23.25" customHeight="1" x14ac:dyDescent="0.2">
      <c r="A7" s="22" t="s">
        <v>9</v>
      </c>
      <c r="B7" s="23" t="s">
        <v>10</v>
      </c>
      <c r="C7" s="18">
        <v>15218560</v>
      </c>
      <c r="D7" s="18">
        <v>14557212.550000001</v>
      </c>
      <c r="E7" s="19">
        <f t="shared" si="0"/>
        <v>95.654336218406996</v>
      </c>
      <c r="F7" s="18">
        <v>1151342.01</v>
      </c>
      <c r="G7" s="18">
        <v>748342.53</v>
      </c>
      <c r="H7" s="21">
        <f t="shared" ref="H7:H8" si="1">G7/F7*100</f>
        <v>64.997413757185839</v>
      </c>
    </row>
    <row r="8" spans="1:8" ht="25.5" x14ac:dyDescent="0.2">
      <c r="A8" s="22" t="s">
        <v>11</v>
      </c>
      <c r="B8" s="23" t="s">
        <v>12</v>
      </c>
      <c r="C8" s="18">
        <v>22506062</v>
      </c>
      <c r="D8" s="18">
        <v>22255134.699999999</v>
      </c>
      <c r="E8" s="19">
        <f t="shared" si="0"/>
        <v>98.885067943027977</v>
      </c>
      <c r="F8" s="18">
        <v>1261154.1200000001</v>
      </c>
      <c r="G8" s="18">
        <v>1125874</v>
      </c>
      <c r="H8" s="21">
        <f t="shared" si="1"/>
        <v>89.273307849162791</v>
      </c>
    </row>
    <row r="9" spans="1:8" ht="34.5" customHeight="1" x14ac:dyDescent="0.2">
      <c r="A9" s="22" t="s">
        <v>13</v>
      </c>
      <c r="B9" s="23" t="s">
        <v>14</v>
      </c>
      <c r="C9" s="18">
        <v>49698000</v>
      </c>
      <c r="D9" s="18">
        <v>49698000</v>
      </c>
      <c r="E9" s="19">
        <f t="shared" si="0"/>
        <v>100</v>
      </c>
      <c r="F9" s="18"/>
      <c r="G9" s="18"/>
      <c r="H9" s="15"/>
    </row>
    <row r="10" spans="1:8" ht="32.25" customHeight="1" x14ac:dyDescent="0.2">
      <c r="A10" s="22" t="s">
        <v>15</v>
      </c>
      <c r="B10" s="23" t="s">
        <v>16</v>
      </c>
      <c r="C10" s="18">
        <v>3449110</v>
      </c>
      <c r="D10" s="18">
        <v>3437826.94</v>
      </c>
      <c r="E10" s="19">
        <f t="shared" si="0"/>
        <v>99.672870392652015</v>
      </c>
      <c r="F10" s="18"/>
      <c r="G10" s="18"/>
      <c r="H10" s="15"/>
    </row>
    <row r="11" spans="1:8" ht="24" customHeight="1" x14ac:dyDescent="0.2">
      <c r="A11" s="22" t="s">
        <v>17</v>
      </c>
      <c r="B11" s="23" t="s">
        <v>18</v>
      </c>
      <c r="C11" s="18">
        <v>1635350</v>
      </c>
      <c r="D11" s="18">
        <v>1603573.1</v>
      </c>
      <c r="E11" s="19">
        <f t="shared" si="0"/>
        <v>98.056874675146005</v>
      </c>
      <c r="F11" s="18">
        <v>43570.36</v>
      </c>
      <c r="G11" s="18">
        <v>4100</v>
      </c>
      <c r="H11" s="21">
        <f t="shared" ref="H11" si="2">G11/F11*100</f>
        <v>9.4100668436065256</v>
      </c>
    </row>
    <row r="12" spans="1:8" ht="21" customHeight="1" x14ac:dyDescent="0.2">
      <c r="A12" s="22" t="s">
        <v>19</v>
      </c>
      <c r="B12" s="23" t="s">
        <v>20</v>
      </c>
      <c r="C12" s="18">
        <v>893900</v>
      </c>
      <c r="D12" s="18">
        <v>839955.64</v>
      </c>
      <c r="E12" s="19">
        <f t="shared" si="0"/>
        <v>93.965280232688215</v>
      </c>
      <c r="F12" s="18"/>
      <c r="G12" s="18"/>
      <c r="H12" s="21"/>
    </row>
    <row r="13" spans="1:8" ht="23.25" customHeight="1" x14ac:dyDescent="0.2">
      <c r="A13" s="22" t="s">
        <v>21</v>
      </c>
      <c r="B13" s="23" t="s">
        <v>22</v>
      </c>
      <c r="C13" s="18">
        <v>7240</v>
      </c>
      <c r="D13" s="18">
        <v>7240</v>
      </c>
      <c r="E13" s="19">
        <f t="shared" si="0"/>
        <v>100</v>
      </c>
      <c r="F13" s="18"/>
      <c r="G13" s="18"/>
      <c r="H13" s="15"/>
    </row>
    <row r="14" spans="1:8" ht="33" customHeight="1" x14ac:dyDescent="0.2">
      <c r="A14" s="22" t="s">
        <v>23</v>
      </c>
      <c r="B14" s="23" t="s">
        <v>24</v>
      </c>
      <c r="C14" s="18">
        <v>91200</v>
      </c>
      <c r="D14" s="18">
        <v>63869.36</v>
      </c>
      <c r="E14" s="19">
        <f t="shared" si="0"/>
        <v>70.032192982456138</v>
      </c>
      <c r="F14" s="18">
        <v>38100</v>
      </c>
      <c r="G14" s="18">
        <v>18399</v>
      </c>
      <c r="H14" s="21">
        <f>G14/F14*100</f>
        <v>48.29133858267717</v>
      </c>
    </row>
    <row r="15" spans="1:8" ht="35.25" customHeight="1" x14ac:dyDescent="0.2">
      <c r="A15" s="22" t="s">
        <v>25</v>
      </c>
      <c r="B15" s="23" t="s">
        <v>26</v>
      </c>
      <c r="C15" s="18">
        <v>2343100</v>
      </c>
      <c r="D15" s="18">
        <v>2337918.4</v>
      </c>
      <c r="E15" s="19">
        <f t="shared" si="0"/>
        <v>99.778857069693998</v>
      </c>
      <c r="F15" s="18"/>
      <c r="G15" s="18"/>
      <c r="H15" s="21"/>
    </row>
    <row r="16" spans="1:8" s="16" customFormat="1" ht="51" x14ac:dyDescent="0.2">
      <c r="A16" s="22">
        <v>111181</v>
      </c>
      <c r="B16" s="23" t="s">
        <v>94</v>
      </c>
      <c r="C16" s="18"/>
      <c r="D16" s="18"/>
      <c r="E16" s="19"/>
      <c r="F16" s="18">
        <v>96200</v>
      </c>
      <c r="G16" s="18">
        <v>96106</v>
      </c>
      <c r="H16" s="21">
        <f t="shared" ref="H16:H23" si="3">G16/F16*100</f>
        <v>99.902286902286903</v>
      </c>
    </row>
    <row r="17" spans="1:8" s="16" customFormat="1" ht="51" x14ac:dyDescent="0.2">
      <c r="A17" s="22">
        <v>111182</v>
      </c>
      <c r="B17" s="23" t="s">
        <v>93</v>
      </c>
      <c r="C17" s="18"/>
      <c r="D17" s="18"/>
      <c r="E17" s="19"/>
      <c r="F17" s="18">
        <v>865744</v>
      </c>
      <c r="G17" s="18">
        <v>864896</v>
      </c>
      <c r="H17" s="21">
        <f t="shared" si="3"/>
        <v>99.902049566615531</v>
      </c>
    </row>
    <row r="18" spans="1:8" ht="38.25" x14ac:dyDescent="0.2">
      <c r="A18" s="22" t="s">
        <v>27</v>
      </c>
      <c r="B18" s="23" t="s">
        <v>28</v>
      </c>
      <c r="C18" s="18">
        <v>221911</v>
      </c>
      <c r="D18" s="18">
        <v>174147.89</v>
      </c>
      <c r="E18" s="19">
        <f t="shared" si="0"/>
        <v>78.476456777717203</v>
      </c>
      <c r="F18" s="18"/>
      <c r="G18" s="18"/>
      <c r="H18" s="21"/>
    </row>
    <row r="19" spans="1:8" ht="64.5" customHeight="1" x14ac:dyDescent="0.2">
      <c r="A19" s="22">
        <v>111291</v>
      </c>
      <c r="B19" s="23" t="s">
        <v>89</v>
      </c>
      <c r="C19" s="18">
        <v>14800</v>
      </c>
      <c r="D19" s="18">
        <v>14350</v>
      </c>
      <c r="E19" s="19">
        <f t="shared" si="0"/>
        <v>96.959459459459467</v>
      </c>
      <c r="F19" s="18">
        <v>162418</v>
      </c>
      <c r="G19" s="18">
        <v>162418</v>
      </c>
      <c r="H19" s="21">
        <f t="shared" si="3"/>
        <v>100</v>
      </c>
    </row>
    <row r="20" spans="1:8" ht="66.75" customHeight="1" x14ac:dyDescent="0.2">
      <c r="A20" s="22">
        <v>111292</v>
      </c>
      <c r="B20" s="23" t="s">
        <v>95</v>
      </c>
      <c r="C20" s="18"/>
      <c r="D20" s="18"/>
      <c r="E20" s="19"/>
      <c r="F20" s="18">
        <v>1593871</v>
      </c>
      <c r="G20" s="18">
        <v>1585760</v>
      </c>
      <c r="H20" s="21">
        <f t="shared" si="3"/>
        <v>99.491113145292189</v>
      </c>
    </row>
    <row r="21" spans="1:8" ht="38.25" x14ac:dyDescent="0.2">
      <c r="A21" s="22">
        <v>111272</v>
      </c>
      <c r="B21" s="23" t="s">
        <v>88</v>
      </c>
      <c r="C21" s="18"/>
      <c r="D21" s="18"/>
      <c r="E21" s="19"/>
      <c r="F21" s="18"/>
      <c r="G21" s="18"/>
      <c r="H21" s="21"/>
    </row>
    <row r="22" spans="1:8" s="16" customFormat="1" ht="46.5" customHeight="1" x14ac:dyDescent="0.2">
      <c r="A22" s="22">
        <v>111403</v>
      </c>
      <c r="B22" s="23" t="s">
        <v>90</v>
      </c>
      <c r="C22" s="18">
        <v>1430200</v>
      </c>
      <c r="D22" s="18">
        <v>866711.67</v>
      </c>
      <c r="E22" s="19">
        <f t="shared" si="0"/>
        <v>60.600732065445392</v>
      </c>
      <c r="F22" s="18">
        <v>1718800</v>
      </c>
      <c r="G22" s="18"/>
      <c r="H22" s="21">
        <f t="shared" si="3"/>
        <v>0</v>
      </c>
    </row>
    <row r="23" spans="1:8" ht="30" customHeight="1" x14ac:dyDescent="0.2">
      <c r="A23" s="22" t="s">
        <v>29</v>
      </c>
      <c r="B23" s="23" t="s">
        <v>30</v>
      </c>
      <c r="C23" s="18">
        <v>5087709.5599999996</v>
      </c>
      <c r="D23" s="18">
        <v>5068510.9800000004</v>
      </c>
      <c r="E23" s="19">
        <f t="shared" si="0"/>
        <v>99.622647877722031</v>
      </c>
      <c r="F23" s="18">
        <v>700000</v>
      </c>
      <c r="G23" s="18">
        <v>5845.2</v>
      </c>
      <c r="H23" s="21">
        <f t="shared" si="3"/>
        <v>0.83502857142857145</v>
      </c>
    </row>
    <row r="24" spans="1:8" ht="36" customHeight="1" x14ac:dyDescent="0.2">
      <c r="A24" s="22" t="s">
        <v>31</v>
      </c>
      <c r="B24" s="23" t="s">
        <v>32</v>
      </c>
      <c r="C24" s="18">
        <v>1323640</v>
      </c>
      <c r="D24" s="18">
        <v>1273202.3500000001</v>
      </c>
      <c r="E24" s="19">
        <f t="shared" si="0"/>
        <v>96.189473723973293</v>
      </c>
      <c r="F24" s="18"/>
      <c r="G24" s="18"/>
      <c r="H24" s="21"/>
    </row>
    <row r="25" spans="1:8" ht="25.5" x14ac:dyDescent="0.2">
      <c r="A25" s="22" t="s">
        <v>33</v>
      </c>
      <c r="B25" s="23" t="s">
        <v>34</v>
      </c>
      <c r="C25" s="18">
        <v>3000</v>
      </c>
      <c r="D25" s="18">
        <v>168.98</v>
      </c>
      <c r="E25" s="19">
        <f t="shared" si="0"/>
        <v>5.6326666666666663</v>
      </c>
      <c r="F25" s="18"/>
      <c r="G25" s="18"/>
      <c r="H25" s="21"/>
    </row>
    <row r="26" spans="1:8" ht="33" customHeight="1" x14ac:dyDescent="0.2">
      <c r="A26" s="22" t="s">
        <v>35</v>
      </c>
      <c r="B26" s="23" t="s">
        <v>36</v>
      </c>
      <c r="C26" s="18">
        <v>110000</v>
      </c>
      <c r="D26" s="18">
        <v>50229.78</v>
      </c>
      <c r="E26" s="19">
        <f t="shared" si="0"/>
        <v>45.663436363636364</v>
      </c>
      <c r="F26" s="18"/>
      <c r="G26" s="18"/>
      <c r="H26" s="15"/>
    </row>
    <row r="27" spans="1:8" ht="48" customHeight="1" x14ac:dyDescent="0.2">
      <c r="A27" s="22" t="s">
        <v>37</v>
      </c>
      <c r="B27" s="23" t="s">
        <v>38</v>
      </c>
      <c r="C27" s="18">
        <v>1365560</v>
      </c>
      <c r="D27" s="18">
        <v>1334901.52</v>
      </c>
      <c r="E27" s="19">
        <f t="shared" si="0"/>
        <v>97.754878584609983</v>
      </c>
      <c r="F27" s="18">
        <v>1000</v>
      </c>
      <c r="G27" s="18">
        <v>1000</v>
      </c>
      <c r="H27" s="21">
        <f>G27/F27*100</f>
        <v>100</v>
      </c>
    </row>
    <row r="28" spans="1:8" ht="54.75" customHeight="1" x14ac:dyDescent="0.2">
      <c r="A28" s="22" t="s">
        <v>39</v>
      </c>
      <c r="B28" s="23" t="s">
        <v>40</v>
      </c>
      <c r="C28" s="18">
        <v>509000</v>
      </c>
      <c r="D28" s="18">
        <v>503144.16</v>
      </c>
      <c r="E28" s="19">
        <f t="shared" si="0"/>
        <v>98.849540275049108</v>
      </c>
      <c r="F28" s="18"/>
      <c r="G28" s="18"/>
      <c r="H28" s="15"/>
    </row>
    <row r="29" spans="1:8" ht="51" x14ac:dyDescent="0.2">
      <c r="A29" s="22">
        <v>113193</v>
      </c>
      <c r="B29" s="23" t="s">
        <v>91</v>
      </c>
      <c r="C29" s="18">
        <v>61430</v>
      </c>
      <c r="D29" s="18">
        <v>15357.36</v>
      </c>
      <c r="E29" s="19">
        <f t="shared" si="0"/>
        <v>24.999772098323295</v>
      </c>
      <c r="F29" s="18"/>
      <c r="G29" s="18"/>
      <c r="H29" s="15"/>
    </row>
    <row r="30" spans="1:8" ht="29.25" customHeight="1" x14ac:dyDescent="0.2">
      <c r="A30" s="22" t="s">
        <v>41</v>
      </c>
      <c r="B30" s="23" t="s">
        <v>42</v>
      </c>
      <c r="C30" s="18">
        <v>20000</v>
      </c>
      <c r="D30" s="18">
        <v>19959.05</v>
      </c>
      <c r="E30" s="19">
        <f t="shared" si="0"/>
        <v>99.795249999999996</v>
      </c>
      <c r="F30" s="18">
        <v>633099.31000000006</v>
      </c>
      <c r="G30" s="18">
        <v>633099.31000000006</v>
      </c>
      <c r="H30" s="21">
        <f t="shared" ref="H30:H32" si="4">G30/F30*100</f>
        <v>100</v>
      </c>
    </row>
    <row r="31" spans="1:8" ht="33" customHeight="1" x14ac:dyDescent="0.2">
      <c r="A31" s="22" t="s">
        <v>43</v>
      </c>
      <c r="B31" s="23" t="s">
        <v>44</v>
      </c>
      <c r="C31" s="18">
        <v>560000</v>
      </c>
      <c r="D31" s="18">
        <v>523690</v>
      </c>
      <c r="E31" s="19">
        <f t="shared" si="0"/>
        <v>93.516071428571422</v>
      </c>
      <c r="F31" s="18"/>
      <c r="G31" s="18"/>
      <c r="H31" s="21"/>
    </row>
    <row r="32" spans="1:8" ht="21.75" customHeight="1" x14ac:dyDescent="0.2">
      <c r="A32" s="22" t="s">
        <v>45</v>
      </c>
      <c r="B32" s="23" t="s">
        <v>46</v>
      </c>
      <c r="C32" s="18">
        <v>279210</v>
      </c>
      <c r="D32" s="18">
        <v>261937.68</v>
      </c>
      <c r="E32" s="19">
        <f t="shared" si="0"/>
        <v>93.813860535081119</v>
      </c>
      <c r="F32" s="18">
        <v>26715</v>
      </c>
      <c r="G32" s="18">
        <v>26715</v>
      </c>
      <c r="H32" s="21">
        <f t="shared" si="4"/>
        <v>100</v>
      </c>
    </row>
    <row r="33" spans="1:8" ht="38.25" customHeight="1" x14ac:dyDescent="0.2">
      <c r="A33" s="22" t="s">
        <v>47</v>
      </c>
      <c r="B33" s="23" t="s">
        <v>48</v>
      </c>
      <c r="C33" s="18">
        <v>2731100</v>
      </c>
      <c r="D33" s="18">
        <v>2590091.63</v>
      </c>
      <c r="E33" s="19">
        <f t="shared" si="0"/>
        <v>94.836938596170043</v>
      </c>
      <c r="F33" s="18">
        <v>108010.24000000001</v>
      </c>
      <c r="G33" s="18">
        <v>85329.25</v>
      </c>
      <c r="H33" s="21">
        <f>G33/F33*100</f>
        <v>79.00107434258085</v>
      </c>
    </row>
    <row r="34" spans="1:8" ht="30.75" customHeight="1" x14ac:dyDescent="0.2">
      <c r="A34" s="22" t="s">
        <v>49</v>
      </c>
      <c r="B34" s="23" t="s">
        <v>50</v>
      </c>
      <c r="C34" s="18">
        <v>50000</v>
      </c>
      <c r="D34" s="18">
        <v>41220</v>
      </c>
      <c r="E34" s="19">
        <f t="shared" si="0"/>
        <v>82.44</v>
      </c>
      <c r="F34" s="18"/>
      <c r="G34" s="18"/>
      <c r="H34" s="21"/>
    </row>
    <row r="35" spans="1:8" ht="34.5" customHeight="1" x14ac:dyDescent="0.2">
      <c r="A35" s="22" t="s">
        <v>51</v>
      </c>
      <c r="B35" s="23" t="s">
        <v>52</v>
      </c>
      <c r="C35" s="18">
        <v>130000</v>
      </c>
      <c r="D35" s="18">
        <v>129999.71</v>
      </c>
      <c r="E35" s="19">
        <f t="shared" si="0"/>
        <v>99.999776923076936</v>
      </c>
      <c r="F35" s="18"/>
      <c r="G35" s="18"/>
      <c r="H35" s="21"/>
    </row>
    <row r="36" spans="1:8" ht="31.5" customHeight="1" x14ac:dyDescent="0.2">
      <c r="A36" s="22" t="s">
        <v>53</v>
      </c>
      <c r="B36" s="23" t="s">
        <v>54</v>
      </c>
      <c r="C36" s="18">
        <v>2314760</v>
      </c>
      <c r="D36" s="18">
        <v>2013309.86</v>
      </c>
      <c r="E36" s="19">
        <f t="shared" si="0"/>
        <v>86.977045568439053</v>
      </c>
      <c r="F36" s="18"/>
      <c r="G36" s="18"/>
      <c r="H36" s="21"/>
    </row>
    <row r="37" spans="1:8" ht="38.25" x14ac:dyDescent="0.2">
      <c r="A37" s="22" t="s">
        <v>55</v>
      </c>
      <c r="B37" s="23" t="s">
        <v>56</v>
      </c>
      <c r="C37" s="18">
        <v>23600</v>
      </c>
      <c r="D37" s="18">
        <v>23600</v>
      </c>
      <c r="E37" s="19">
        <f t="shared" si="0"/>
        <v>100</v>
      </c>
      <c r="F37" s="18"/>
      <c r="G37" s="18"/>
      <c r="H37" s="15"/>
    </row>
    <row r="38" spans="1:8" ht="30.75" customHeight="1" x14ac:dyDescent="0.2">
      <c r="A38" s="22" t="s">
        <v>57</v>
      </c>
      <c r="B38" s="23" t="s">
        <v>58</v>
      </c>
      <c r="C38" s="18">
        <v>4438</v>
      </c>
      <c r="D38" s="18">
        <v>4438</v>
      </c>
      <c r="E38" s="19">
        <f t="shared" si="0"/>
        <v>100</v>
      </c>
      <c r="F38" s="18"/>
      <c r="G38" s="18"/>
      <c r="H38" s="15"/>
    </row>
    <row r="39" spans="1:8" ht="29.25" customHeight="1" x14ac:dyDescent="0.2">
      <c r="A39" s="22" t="s">
        <v>59</v>
      </c>
      <c r="B39" s="23" t="s">
        <v>60</v>
      </c>
      <c r="C39" s="18">
        <v>61000</v>
      </c>
      <c r="D39" s="18">
        <v>60500</v>
      </c>
      <c r="E39" s="19">
        <f t="shared" si="0"/>
        <v>99.180327868852459</v>
      </c>
      <c r="F39" s="18"/>
      <c r="G39" s="18"/>
      <c r="H39" s="15"/>
    </row>
    <row r="40" spans="1:8" ht="35.25" customHeight="1" x14ac:dyDescent="0.2">
      <c r="A40" s="22" t="s">
        <v>61</v>
      </c>
      <c r="B40" s="23" t="s">
        <v>62</v>
      </c>
      <c r="C40" s="18">
        <v>900000</v>
      </c>
      <c r="D40" s="18">
        <v>873508.35</v>
      </c>
      <c r="E40" s="19">
        <f t="shared" si="0"/>
        <v>97.056483333333333</v>
      </c>
      <c r="F40" s="18"/>
      <c r="G40" s="18"/>
      <c r="H40" s="15"/>
    </row>
    <row r="41" spans="1:8" ht="36" customHeight="1" x14ac:dyDescent="0.2">
      <c r="A41" s="22">
        <v>118110</v>
      </c>
      <c r="B41" s="23" t="s">
        <v>63</v>
      </c>
      <c r="C41" s="18">
        <v>30000</v>
      </c>
      <c r="D41" s="18"/>
      <c r="E41" s="19">
        <f t="shared" si="0"/>
        <v>0</v>
      </c>
      <c r="F41" s="18"/>
      <c r="G41" s="18"/>
      <c r="H41" s="15"/>
    </row>
    <row r="42" spans="1:8" s="16" customFormat="1" ht="33" customHeight="1" x14ac:dyDescent="0.2">
      <c r="A42" s="22">
        <v>118130</v>
      </c>
      <c r="B42" s="23" t="s">
        <v>92</v>
      </c>
      <c r="C42" s="18">
        <v>253900</v>
      </c>
      <c r="D42" s="18">
        <v>226125.59</v>
      </c>
      <c r="E42" s="19">
        <f t="shared" si="0"/>
        <v>89.060886175659704</v>
      </c>
      <c r="F42" s="18"/>
      <c r="G42" s="18"/>
      <c r="H42" s="15"/>
    </row>
    <row r="43" spans="1:8" s="16" customFormat="1" ht="30.75" customHeight="1" x14ac:dyDescent="0.2">
      <c r="A43" s="22" t="s">
        <v>64</v>
      </c>
      <c r="B43" s="23" t="s">
        <v>65</v>
      </c>
      <c r="C43" s="18">
        <v>30000</v>
      </c>
      <c r="D43" s="18">
        <v>29980</v>
      </c>
      <c r="E43" s="19">
        <f t="shared" si="0"/>
        <v>99.933333333333323</v>
      </c>
      <c r="F43" s="18"/>
      <c r="G43" s="18"/>
      <c r="H43" s="21"/>
    </row>
    <row r="44" spans="1:8" s="16" customFormat="1" ht="23.25" customHeight="1" x14ac:dyDescent="0.2">
      <c r="A44" s="22" t="s">
        <v>66</v>
      </c>
      <c r="B44" s="23" t="s">
        <v>67</v>
      </c>
      <c r="C44" s="18">
        <v>102000</v>
      </c>
      <c r="D44" s="18">
        <v>86942.65</v>
      </c>
      <c r="E44" s="19">
        <f t="shared" si="0"/>
        <v>85.237892156862742</v>
      </c>
      <c r="F44" s="18"/>
      <c r="G44" s="18"/>
      <c r="H44" s="21"/>
    </row>
    <row r="45" spans="1:8" s="16" customFormat="1" ht="22.5" customHeight="1" x14ac:dyDescent="0.2">
      <c r="A45" s="22" t="s">
        <v>68</v>
      </c>
      <c r="B45" s="23" t="s">
        <v>69</v>
      </c>
      <c r="C45" s="18">
        <v>1613000</v>
      </c>
      <c r="D45" s="18">
        <v>1258042.98</v>
      </c>
      <c r="E45" s="19">
        <f t="shared" si="0"/>
        <v>77.993985120892745</v>
      </c>
      <c r="F45" s="18">
        <v>248500</v>
      </c>
      <c r="G45" s="18">
        <v>194200</v>
      </c>
      <c r="H45" s="21">
        <f t="shared" ref="H45:H47" si="5">G45/F45*100</f>
        <v>78.148893360160969</v>
      </c>
    </row>
    <row r="46" spans="1:8" s="16" customFormat="1" ht="24" customHeight="1" x14ac:dyDescent="0.2">
      <c r="A46" s="22" t="s">
        <v>86</v>
      </c>
      <c r="B46" s="23" t="s">
        <v>87</v>
      </c>
      <c r="C46" s="18"/>
      <c r="D46" s="18"/>
      <c r="E46" s="19"/>
      <c r="F46" s="18">
        <v>50000</v>
      </c>
      <c r="G46" s="18">
        <v>49656.47</v>
      </c>
      <c r="H46" s="21">
        <f t="shared" si="5"/>
        <v>99.312940000000012</v>
      </c>
    </row>
    <row r="47" spans="1:8" ht="31.5" x14ac:dyDescent="0.2">
      <c r="A47" s="12" t="s">
        <v>70</v>
      </c>
      <c r="B47" s="11" t="s">
        <v>71</v>
      </c>
      <c r="C47" s="13">
        <f>SUM(C48:C51)</f>
        <v>1614140</v>
      </c>
      <c r="D47" s="13">
        <f>SUM(D48:D51)</f>
        <v>1491859.27</v>
      </c>
      <c r="E47" s="17">
        <f t="shared" si="0"/>
        <v>92.424403707237289</v>
      </c>
      <c r="F47" s="13">
        <f t="shared" ref="F47:G47" si="6">SUM(F48:F51)</f>
        <v>400000</v>
      </c>
      <c r="G47" s="13">
        <f t="shared" si="6"/>
        <v>400000</v>
      </c>
      <c r="H47" s="20">
        <f t="shared" si="5"/>
        <v>100</v>
      </c>
    </row>
    <row r="48" spans="1:8" ht="38.25" customHeight="1" x14ac:dyDescent="0.2">
      <c r="A48" s="7" t="s">
        <v>72</v>
      </c>
      <c r="B48" s="8" t="s">
        <v>73</v>
      </c>
      <c r="C48" s="18">
        <v>1059140</v>
      </c>
      <c r="D48" s="18">
        <v>1056859.27</v>
      </c>
      <c r="E48" s="19">
        <f t="shared" si="0"/>
        <v>99.784662084332581</v>
      </c>
      <c r="F48" s="18"/>
      <c r="G48" s="18"/>
      <c r="H48" s="15"/>
    </row>
    <row r="49" spans="1:8" ht="30" customHeight="1" x14ac:dyDescent="0.2">
      <c r="A49" s="7" t="s">
        <v>74</v>
      </c>
      <c r="B49" s="8" t="s">
        <v>75</v>
      </c>
      <c r="C49" s="18">
        <v>100000</v>
      </c>
      <c r="D49" s="18"/>
      <c r="E49" s="19"/>
      <c r="F49" s="18"/>
      <c r="G49" s="18"/>
      <c r="H49" s="15"/>
    </row>
    <row r="50" spans="1:8" ht="24" customHeight="1" x14ac:dyDescent="0.2">
      <c r="A50" s="7" t="s">
        <v>76</v>
      </c>
      <c r="B50" s="8" t="s">
        <v>77</v>
      </c>
      <c r="C50" s="18">
        <v>140000</v>
      </c>
      <c r="D50" s="18">
        <v>120000</v>
      </c>
      <c r="E50" s="19">
        <f t="shared" si="0"/>
        <v>85.714285714285708</v>
      </c>
      <c r="F50" s="18"/>
      <c r="G50" s="18"/>
      <c r="H50" s="21"/>
    </row>
    <row r="51" spans="1:8" ht="40.5" customHeight="1" x14ac:dyDescent="0.2">
      <c r="A51" s="7" t="s">
        <v>78</v>
      </c>
      <c r="B51" s="8" t="s">
        <v>79</v>
      </c>
      <c r="C51" s="18">
        <v>315000</v>
      </c>
      <c r="D51" s="18">
        <v>315000</v>
      </c>
      <c r="E51" s="19">
        <f t="shared" si="0"/>
        <v>100</v>
      </c>
      <c r="F51" s="18">
        <v>400000</v>
      </c>
      <c r="G51" s="18">
        <v>400000</v>
      </c>
      <c r="H51" s="21">
        <f t="shared" ref="H51:H52" si="7">G51/F51*100</f>
        <v>100</v>
      </c>
    </row>
    <row r="52" spans="1:8" ht="27" customHeight="1" x14ac:dyDescent="0.2">
      <c r="A52" s="12" t="s">
        <v>80</v>
      </c>
      <c r="B52" s="11" t="s">
        <v>81</v>
      </c>
      <c r="C52" s="13">
        <f>C47+C4</f>
        <v>134221816.04000002</v>
      </c>
      <c r="D52" s="13">
        <f>D47+D4</f>
        <v>130992582.21999998</v>
      </c>
      <c r="E52" s="17">
        <f t="shared" si="0"/>
        <v>97.594106595132274</v>
      </c>
      <c r="F52" s="13">
        <f>F47+F4</f>
        <v>9831522.4900000002</v>
      </c>
      <c r="G52" s="13">
        <f>G47+G4</f>
        <v>6415708.7299999995</v>
      </c>
      <c r="H52" s="20">
        <f t="shared" si="7"/>
        <v>65.256512778419122</v>
      </c>
    </row>
    <row r="54" spans="1:8" x14ac:dyDescent="0.2">
      <c r="A54" s="6"/>
      <c r="B54" s="4"/>
      <c r="C54" s="2"/>
      <c r="D54" s="2"/>
    </row>
    <row r="62" spans="1:8" hidden="1" x14ac:dyDescent="0.2"/>
  </sheetData>
  <mergeCells count="4">
    <mergeCell ref="F2:H2"/>
    <mergeCell ref="A2:A3"/>
    <mergeCell ref="B2:B3"/>
    <mergeCell ref="C2:E2"/>
  </mergeCells>
  <conditionalFormatting sqref="A4:A52">
    <cfRule type="expression" dxfId="10" priority="20" stopIfTrue="1">
      <formula>#REF!=1</formula>
    </cfRule>
  </conditionalFormatting>
  <conditionalFormatting sqref="B4:B52">
    <cfRule type="expression" dxfId="9" priority="21" stopIfTrue="1">
      <formula>#REF!=1</formula>
    </cfRule>
  </conditionalFormatting>
  <conditionalFormatting sqref="D4 D47 D52 C4:C52">
    <cfRule type="expression" dxfId="8" priority="23" stopIfTrue="1">
      <formula>#REF!=1</formula>
    </cfRule>
  </conditionalFormatting>
  <conditionalFormatting sqref="D48:D51 D5:D46">
    <cfRule type="expression" dxfId="7" priority="27" stopIfTrue="1">
      <formula>#REF!=1</formula>
    </cfRule>
  </conditionalFormatting>
  <conditionalFormatting sqref="A54:A63">
    <cfRule type="expression" dxfId="6" priority="4" stopIfTrue="1">
      <formula>#REF!=1</formula>
    </cfRule>
  </conditionalFormatting>
  <conditionalFormatting sqref="B54:B63">
    <cfRule type="expression" dxfId="5" priority="5" stopIfTrue="1">
      <formula>#REF!=1</formula>
    </cfRule>
  </conditionalFormatting>
  <conditionalFormatting sqref="C54:C63">
    <cfRule type="expression" dxfId="4" priority="7" stopIfTrue="1">
      <formula>#REF!=1</formula>
    </cfRule>
  </conditionalFormatting>
  <conditionalFormatting sqref="D54:D63">
    <cfRule type="expression" dxfId="3" priority="11" stopIfTrue="1">
      <formula>#REF!=1</formula>
    </cfRule>
  </conditionalFormatting>
  <conditionalFormatting sqref="F4:G4">
    <cfRule type="expression" dxfId="2" priority="3" stopIfTrue="1">
      <formula>#REF!=1</formula>
    </cfRule>
  </conditionalFormatting>
  <conditionalFormatting sqref="F47:G47">
    <cfRule type="expression" dxfId="1" priority="2" stopIfTrue="1">
      <formula>#REF!=1</formula>
    </cfRule>
  </conditionalFormatting>
  <conditionalFormatting sqref="F52:G52">
    <cfRule type="expression" dxfId="0" priority="1" stopIfTrue="1">
      <formula>#REF!=1</formula>
    </cfRule>
  </conditionalFormatting>
  <pageMargins left="0.31496062992125984" right="0.31496062992125984" top="0.19685039370078741" bottom="0.19685039370078741" header="0" footer="0"/>
  <pageSetup paperSize="9" scale="68" fitToHeight="5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analiz_vd0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2025-03-10T09:17:38Z</cp:lastPrinted>
  <dcterms:created xsi:type="dcterms:W3CDTF">2023-10-05T11:31:53Z</dcterms:created>
  <dcterms:modified xsi:type="dcterms:W3CDTF">2025-03-10T09:18:19Z</dcterms:modified>
</cp:coreProperties>
</file>