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0" windowHeight="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</calcChain>
</file>

<file path=xl/sharedStrings.xml><?xml version="1.0" encoding="utf-8"?>
<sst xmlns="http://schemas.openxmlformats.org/spreadsheetml/2006/main" count="85" uniqueCount="85">
  <si>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</si>
  <si>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</si>
  <si>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</si>
  <si>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</si>
  <si>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</si>
  <si>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</si>
  <si>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</si>
  <si>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</si>
  <si>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</si>
  <si>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</si>
  <si>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</si>
  <si>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</si>
  <si>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</si>
  <si>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</si>
  <si>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</si>
  <si>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</si>
  <si>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</si>
  <si>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28.02.2023</t>
  </si>
  <si>
    <t>Станом на  06.03.2023</t>
  </si>
  <si>
    <t>Бюджет отг смт Стара Вижiвка</t>
  </si>
  <si>
    <t>Загальний фонд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</si>
  <si>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</si>
  <si>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</si>
  <si>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</si>
  <si>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</si>
  <si>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</si>
  <si>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</si>
  <si>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</si>
  <si>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</si>
  <si>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</si>
  <si>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</si>
  <si>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</si>
  <si>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</si>
  <si>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</si>
  <si>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</si>
  <si>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</si>
  <si>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</si>
  <si>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</si>
  <si>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</si>
  <si>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</si>
  <si>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</si>
  <si>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</si>
  <si>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</si>
  <si>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</si>
  <si>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</si>
  <si>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</si>
  <si>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</si>
  <si>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</si>
  <si>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</si>
  <si>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</si>
  <si>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</si>
  <si>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</si>
  <si>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</si>
  <si>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</si>
  <si>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</si>
  <si>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</si>
  <si>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</si>
  <si>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</si>
  <si>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</si>
  <si>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</si>
  <si>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</si>
  <si>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</si>
  <si>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</si>
  <si>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</si>
  <si>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</si>
  <si>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</si>
  <si>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</si>
  <si>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</si>
  <si>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</si>
  <si>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</si>
  <si>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</si>
  <si>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</si>
  <si>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</si>
  <si>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</si>
  <si>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</si>
  <si>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</si>
  <si>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</si>
  <si>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</si>
  <si>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</si>
  <si>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8710</t>
  </si>
  <si>
    <t>Резервний фонд місцевого бюджету</t>
  </si>
  <si>
    <t>9770</t>
  </si>
  <si>
    <t>Інші субвенції з місцевого бюджету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</si>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</sst>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topLeftCell="B1" workbookViewId="0">
      <selection activeCell="D51" sqref="D51"/>
    </sheetView>
  </sheetViews>
  <sheetFormatPr defaultRowHeight="12.75" x14ac:dyDescent="0.2"/>
  <cols>
    <col min="1" max="1" width="0" style="1" hidden="1" customWidth="1"/>
    <col min="2" max="2" width="12.7109375" style="11" customWidth="1"/>
    <col min="3" max="3" width="50.7109375" style="9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1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1" t="s">
        <v>18</v>
      </c>
      <c r="M4" s="4"/>
      <c r="Q4" s="4" t="s">
        <v>16</v>
      </c>
    </row>
    <row r="5" spans="1:18" s="6" customFormat="1" ht="63.75" x14ac:dyDescent="0.2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ht="51" x14ac:dyDescent="0.2">
      <c r="A7" s="15">
        <v>0</v>
      </c>
      <c r="B7" s="16" t="s">
        <v>21</v>
      </c>
      <c r="C7" s="17" t="s">
        <v>22</v>
      </c>
      <c r="D7" s="18">
        <v>13890670</v>
      </c>
      <c r="E7" s="18">
        <v>13890670</v>
      </c>
      <c r="F7" s="18">
        <v>3078700</v>
      </c>
      <c r="G7" s="18">
        <v>2242130.4000000004</v>
      </c>
      <c r="H7" s="18">
        <v>0</v>
      </c>
      <c r="I7" s="18">
        <v>2150494.88</v>
      </c>
      <c r="J7" s="18">
        <v>91635.51999999999</v>
      </c>
      <c r="K7" s="18">
        <v>0</v>
      </c>
      <c r="L7" s="19">
        <f t="shared" ref="L7:L38" si="0">F7-G7</f>
        <v>836569.59999999963</v>
      </c>
      <c r="M7" s="19">
        <f t="shared" ref="M7:M38" si="1">E7-G7</f>
        <v>11648539.6</v>
      </c>
      <c r="N7" s="19">
        <f t="shared" ref="N7:N38" si="2">IF(F7=0,0,(G7/F7)*100)</f>
        <v>72.827180303374817</v>
      </c>
      <c r="O7" s="19">
        <f t="shared" ref="O7:O38" si="3">E7-I7</f>
        <v>11740175.120000001</v>
      </c>
      <c r="P7" s="19">
        <f t="shared" ref="P7:P38" si="4">F7-I7</f>
        <v>928205.12000000011</v>
      </c>
      <c r="Q7" s="19">
        <f t="shared" ref="Q7:Q38" si="5">IF(F7=0,0,(I7/F7)*100)</f>
        <v>69.850744794880953</v>
      </c>
      <c r="R7" s="8"/>
    </row>
    <row r="8" spans="1:18" ht="25.5" x14ac:dyDescent="0.2">
      <c r="A8" s="15">
        <v>0</v>
      </c>
      <c r="B8" s="16" t="s">
        <v>23</v>
      </c>
      <c r="C8" s="17" t="s">
        <v>24</v>
      </c>
      <c r="D8" s="18">
        <v>1008800</v>
      </c>
      <c r="E8" s="18">
        <v>1008800</v>
      </c>
      <c r="F8" s="18">
        <v>183610</v>
      </c>
      <c r="G8" s="18">
        <v>117948.94</v>
      </c>
      <c r="H8" s="18">
        <v>0</v>
      </c>
      <c r="I8" s="18">
        <v>117948.94</v>
      </c>
      <c r="J8" s="18">
        <v>0</v>
      </c>
      <c r="K8" s="18">
        <v>0</v>
      </c>
      <c r="L8" s="19">
        <f t="shared" si="0"/>
        <v>65661.06</v>
      </c>
      <c r="M8" s="19">
        <f t="shared" si="1"/>
        <v>890851.06</v>
      </c>
      <c r="N8" s="19">
        <f t="shared" si="2"/>
        <v>64.238843200261414</v>
      </c>
      <c r="O8" s="19">
        <f t="shared" si="3"/>
        <v>890851.06</v>
      </c>
      <c r="P8" s="19">
        <f t="shared" si="4"/>
        <v>65661.06</v>
      </c>
      <c r="Q8" s="19">
        <f t="shared" si="5"/>
        <v>64.238843200261414</v>
      </c>
      <c r="R8" s="8"/>
    </row>
    <row r="9" spans="1:18" x14ac:dyDescent="0.2">
      <c r="A9" s="15">
        <v>0</v>
      </c>
      <c r="B9" s="16" t="s">
        <v>25</v>
      </c>
      <c r="C9" s="17" t="s">
        <v>26</v>
      </c>
      <c r="D9" s="18">
        <v>73000</v>
      </c>
      <c r="E9" s="18">
        <v>216300</v>
      </c>
      <c r="F9" s="18">
        <v>36110</v>
      </c>
      <c r="G9" s="18">
        <v>33391.879999999997</v>
      </c>
      <c r="H9" s="18">
        <v>0</v>
      </c>
      <c r="I9" s="18">
        <v>33391.879999999997</v>
      </c>
      <c r="J9" s="18">
        <v>0</v>
      </c>
      <c r="K9" s="18">
        <v>0</v>
      </c>
      <c r="L9" s="19">
        <f t="shared" si="0"/>
        <v>2718.1200000000026</v>
      </c>
      <c r="M9" s="19">
        <f t="shared" si="1"/>
        <v>182908.12</v>
      </c>
      <c r="N9" s="19">
        <f t="shared" si="2"/>
        <v>92.472666851287727</v>
      </c>
      <c r="O9" s="19">
        <f t="shared" si="3"/>
        <v>182908.12</v>
      </c>
      <c r="P9" s="19">
        <f t="shared" si="4"/>
        <v>2718.1200000000026</v>
      </c>
      <c r="Q9" s="19">
        <f t="shared" si="5"/>
        <v>92.472666851287727</v>
      </c>
      <c r="R9" s="8"/>
    </row>
    <row r="10" spans="1:18" x14ac:dyDescent="0.2">
      <c r="A10" s="15">
        <v>0</v>
      </c>
      <c r="B10" s="16" t="s">
        <v>27</v>
      </c>
      <c r="C10" s="17" t="s">
        <v>28</v>
      </c>
      <c r="D10" s="18">
        <v>12695200</v>
      </c>
      <c r="E10" s="18">
        <v>12695200</v>
      </c>
      <c r="F10" s="18">
        <v>2743500</v>
      </c>
      <c r="G10" s="18">
        <v>1656770.17</v>
      </c>
      <c r="H10" s="18">
        <v>0</v>
      </c>
      <c r="I10" s="18">
        <v>1656770.17</v>
      </c>
      <c r="J10" s="18">
        <v>0</v>
      </c>
      <c r="K10" s="18">
        <v>0</v>
      </c>
      <c r="L10" s="19">
        <f t="shared" si="0"/>
        <v>1086729.83</v>
      </c>
      <c r="M10" s="19">
        <f t="shared" si="1"/>
        <v>11038429.83</v>
      </c>
      <c r="N10" s="19">
        <f t="shared" si="2"/>
        <v>60.388925460178598</v>
      </c>
      <c r="O10" s="19">
        <f t="shared" si="3"/>
        <v>11038429.83</v>
      </c>
      <c r="P10" s="19">
        <f t="shared" si="4"/>
        <v>1086729.83</v>
      </c>
      <c r="Q10" s="19">
        <f t="shared" si="5"/>
        <v>60.388925460178598</v>
      </c>
      <c r="R10" s="8"/>
    </row>
    <row r="11" spans="1:18" ht="38.25" x14ac:dyDescent="0.2">
      <c r="A11" s="15">
        <v>0</v>
      </c>
      <c r="B11" s="16" t="s">
        <v>29</v>
      </c>
      <c r="C11" s="17" t="s">
        <v>30</v>
      </c>
      <c r="D11" s="18">
        <v>19746510</v>
      </c>
      <c r="E11" s="18">
        <v>19746510</v>
      </c>
      <c r="F11" s="18">
        <v>6674000</v>
      </c>
      <c r="G11" s="18">
        <v>3400047.17</v>
      </c>
      <c r="H11" s="18">
        <v>0</v>
      </c>
      <c r="I11" s="18">
        <v>3370472.17</v>
      </c>
      <c r="J11" s="18">
        <v>29575</v>
      </c>
      <c r="K11" s="18">
        <v>29575</v>
      </c>
      <c r="L11" s="19">
        <f t="shared" si="0"/>
        <v>3273952.83</v>
      </c>
      <c r="M11" s="19">
        <f t="shared" si="1"/>
        <v>16346462.83</v>
      </c>
      <c r="N11" s="19">
        <f t="shared" si="2"/>
        <v>50.944668414743774</v>
      </c>
      <c r="O11" s="19">
        <f t="shared" si="3"/>
        <v>16376037.83</v>
      </c>
      <c r="P11" s="19">
        <f t="shared" si="4"/>
        <v>3303527.83</v>
      </c>
      <c r="Q11" s="19">
        <f t="shared" si="5"/>
        <v>50.501530866047354</v>
      </c>
      <c r="R11" s="8"/>
    </row>
    <row r="12" spans="1:18" ht="38.25" x14ac:dyDescent="0.2">
      <c r="A12" s="15">
        <v>0</v>
      </c>
      <c r="B12" s="16" t="s">
        <v>31</v>
      </c>
      <c r="C12" s="17" t="s">
        <v>32</v>
      </c>
      <c r="D12" s="18">
        <v>0</v>
      </c>
      <c r="E12" s="18">
        <v>42417100</v>
      </c>
      <c r="F12" s="18">
        <v>6630600</v>
      </c>
      <c r="G12" s="18">
        <v>6630600</v>
      </c>
      <c r="H12" s="18">
        <v>0</v>
      </c>
      <c r="I12" s="18">
        <v>6630600</v>
      </c>
      <c r="J12" s="18">
        <v>0</v>
      </c>
      <c r="K12" s="18">
        <v>812963.38</v>
      </c>
      <c r="L12" s="19">
        <f t="shared" si="0"/>
        <v>0</v>
      </c>
      <c r="M12" s="19">
        <f t="shared" si="1"/>
        <v>35786500</v>
      </c>
      <c r="N12" s="19">
        <f t="shared" si="2"/>
        <v>100</v>
      </c>
      <c r="O12" s="19">
        <f t="shared" si="3"/>
        <v>35786500</v>
      </c>
      <c r="P12" s="19">
        <f t="shared" si="4"/>
        <v>0</v>
      </c>
      <c r="Q12" s="19">
        <f t="shared" si="5"/>
        <v>100</v>
      </c>
      <c r="R12" s="8"/>
    </row>
    <row r="13" spans="1:18" ht="25.5" x14ac:dyDescent="0.2">
      <c r="A13" s="15">
        <v>0</v>
      </c>
      <c r="B13" s="16" t="s">
        <v>33</v>
      </c>
      <c r="C13" s="17" t="s">
        <v>34</v>
      </c>
      <c r="D13" s="18">
        <v>3390100</v>
      </c>
      <c r="E13" s="18">
        <v>3390100</v>
      </c>
      <c r="F13" s="18">
        <v>747520</v>
      </c>
      <c r="G13" s="18">
        <v>543430.89</v>
      </c>
      <c r="H13" s="18">
        <v>0</v>
      </c>
      <c r="I13" s="18">
        <v>542630.89</v>
      </c>
      <c r="J13" s="18">
        <v>800</v>
      </c>
      <c r="K13" s="18">
        <v>800</v>
      </c>
      <c r="L13" s="19">
        <f t="shared" si="0"/>
        <v>204089.11</v>
      </c>
      <c r="M13" s="19">
        <f t="shared" si="1"/>
        <v>2846669.11</v>
      </c>
      <c r="N13" s="19">
        <f t="shared" si="2"/>
        <v>72.697839522688355</v>
      </c>
      <c r="O13" s="19">
        <f t="shared" si="3"/>
        <v>2847469.11</v>
      </c>
      <c r="P13" s="19">
        <f t="shared" si="4"/>
        <v>204889.11</v>
      </c>
      <c r="Q13" s="19">
        <f t="shared" si="5"/>
        <v>72.590818974743158</v>
      </c>
      <c r="R13" s="8"/>
    </row>
    <row r="14" spans="1:18" x14ac:dyDescent="0.2">
      <c r="A14" s="15">
        <v>0</v>
      </c>
      <c r="B14" s="16" t="s">
        <v>35</v>
      </c>
      <c r="C14" s="17" t="s">
        <v>36</v>
      </c>
      <c r="D14" s="18">
        <v>1800320</v>
      </c>
      <c r="E14" s="18">
        <v>1800320</v>
      </c>
      <c r="F14" s="18">
        <v>353540</v>
      </c>
      <c r="G14" s="18">
        <v>253045.32</v>
      </c>
      <c r="H14" s="18">
        <v>0</v>
      </c>
      <c r="I14" s="18">
        <v>253045.32</v>
      </c>
      <c r="J14" s="18">
        <v>0</v>
      </c>
      <c r="K14" s="18">
        <v>0</v>
      </c>
      <c r="L14" s="19">
        <f t="shared" si="0"/>
        <v>100494.68</v>
      </c>
      <c r="M14" s="19">
        <f t="shared" si="1"/>
        <v>1547274.68</v>
      </c>
      <c r="N14" s="19">
        <f t="shared" si="2"/>
        <v>71.574735532047299</v>
      </c>
      <c r="O14" s="19">
        <f t="shared" si="3"/>
        <v>1547274.68</v>
      </c>
      <c r="P14" s="19">
        <f t="shared" si="4"/>
        <v>100494.68</v>
      </c>
      <c r="Q14" s="19">
        <f t="shared" si="5"/>
        <v>71.574735532047299</v>
      </c>
      <c r="R14" s="8"/>
    </row>
    <row r="15" spans="1:18" x14ac:dyDescent="0.2">
      <c r="A15" s="15">
        <v>0</v>
      </c>
      <c r="B15" s="16" t="s">
        <v>37</v>
      </c>
      <c r="C15" s="17" t="s">
        <v>38</v>
      </c>
      <c r="D15" s="18">
        <v>854880</v>
      </c>
      <c r="E15" s="18">
        <v>854880</v>
      </c>
      <c r="F15" s="18">
        <v>142100</v>
      </c>
      <c r="G15" s="18">
        <v>76814.86</v>
      </c>
      <c r="H15" s="18">
        <v>0</v>
      </c>
      <c r="I15" s="18">
        <v>76814.86</v>
      </c>
      <c r="J15" s="18">
        <v>0</v>
      </c>
      <c r="K15" s="18">
        <v>0</v>
      </c>
      <c r="L15" s="19">
        <f t="shared" si="0"/>
        <v>65285.14</v>
      </c>
      <c r="M15" s="19">
        <f t="shared" si="1"/>
        <v>778065.14</v>
      </c>
      <c r="N15" s="19">
        <f t="shared" si="2"/>
        <v>54.056903589021822</v>
      </c>
      <c r="O15" s="19">
        <f t="shared" si="3"/>
        <v>778065.14</v>
      </c>
      <c r="P15" s="19">
        <f t="shared" si="4"/>
        <v>65285.14</v>
      </c>
      <c r="Q15" s="19">
        <f t="shared" si="5"/>
        <v>54.056903589021822</v>
      </c>
      <c r="R15" s="8"/>
    </row>
    <row r="16" spans="1:18" x14ac:dyDescent="0.2">
      <c r="A16" s="15">
        <v>0</v>
      </c>
      <c r="B16" s="16" t="s">
        <v>39</v>
      </c>
      <c r="C16" s="17" t="s">
        <v>40</v>
      </c>
      <c r="D16" s="18">
        <v>3620</v>
      </c>
      <c r="E16" s="18">
        <v>3620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9">
        <f t="shared" si="0"/>
        <v>0</v>
      </c>
      <c r="M16" s="19">
        <f t="shared" si="1"/>
        <v>3620</v>
      </c>
      <c r="N16" s="19">
        <f t="shared" si="2"/>
        <v>0</v>
      </c>
      <c r="O16" s="19">
        <f t="shared" si="3"/>
        <v>3620</v>
      </c>
      <c r="P16" s="19">
        <f t="shared" si="4"/>
        <v>0</v>
      </c>
      <c r="Q16" s="19">
        <f t="shared" si="5"/>
        <v>0</v>
      </c>
      <c r="R16" s="8"/>
    </row>
    <row r="17" spans="1:18" ht="25.5" x14ac:dyDescent="0.2">
      <c r="A17" s="15">
        <v>0</v>
      </c>
      <c r="B17" s="16" t="s">
        <v>41</v>
      </c>
      <c r="C17" s="17" t="s">
        <v>42</v>
      </c>
      <c r="D17" s="18">
        <v>63030</v>
      </c>
      <c r="E17" s="18">
        <v>132330</v>
      </c>
      <c r="F17" s="18">
        <v>37800</v>
      </c>
      <c r="G17" s="18">
        <v>6943.79</v>
      </c>
      <c r="H17" s="18">
        <v>0</v>
      </c>
      <c r="I17" s="18">
        <v>6943.79</v>
      </c>
      <c r="J17" s="18">
        <v>0</v>
      </c>
      <c r="K17" s="18">
        <v>0</v>
      </c>
      <c r="L17" s="19">
        <f t="shared" si="0"/>
        <v>30856.21</v>
      </c>
      <c r="M17" s="19">
        <f t="shared" si="1"/>
        <v>125386.21</v>
      </c>
      <c r="N17" s="19">
        <f t="shared" si="2"/>
        <v>18.369814814814813</v>
      </c>
      <c r="O17" s="19">
        <f t="shared" si="3"/>
        <v>125386.21</v>
      </c>
      <c r="P17" s="19">
        <f t="shared" si="4"/>
        <v>30856.21</v>
      </c>
      <c r="Q17" s="19">
        <f t="shared" si="5"/>
        <v>18.369814814814813</v>
      </c>
      <c r="R17" s="8"/>
    </row>
    <row r="18" spans="1:18" ht="25.5" x14ac:dyDescent="0.2">
      <c r="A18" s="15">
        <v>0</v>
      </c>
      <c r="B18" s="16" t="s">
        <v>43</v>
      </c>
      <c r="C18" s="17" t="s">
        <v>44</v>
      </c>
      <c r="D18" s="18">
        <v>0</v>
      </c>
      <c r="E18" s="18">
        <v>1937300</v>
      </c>
      <c r="F18" s="18">
        <v>302800</v>
      </c>
      <c r="G18" s="18">
        <v>250150.55000000002</v>
      </c>
      <c r="H18" s="18">
        <v>0</v>
      </c>
      <c r="I18" s="18">
        <v>250150.55000000002</v>
      </c>
      <c r="J18" s="18">
        <v>0</v>
      </c>
      <c r="K18" s="18">
        <v>0</v>
      </c>
      <c r="L18" s="19">
        <f t="shared" si="0"/>
        <v>52649.449999999983</v>
      </c>
      <c r="M18" s="19">
        <f t="shared" si="1"/>
        <v>1687149.45</v>
      </c>
      <c r="N18" s="19">
        <f t="shared" si="2"/>
        <v>82.61246697490094</v>
      </c>
      <c r="O18" s="19">
        <f t="shared" si="3"/>
        <v>1687149.45</v>
      </c>
      <c r="P18" s="19">
        <f t="shared" si="4"/>
        <v>52649.449999999983</v>
      </c>
      <c r="Q18" s="19">
        <f t="shared" si="5"/>
        <v>82.61246697490094</v>
      </c>
      <c r="R18" s="8"/>
    </row>
    <row r="19" spans="1:18" ht="38.25" x14ac:dyDescent="0.2">
      <c r="A19" s="15">
        <v>0</v>
      </c>
      <c r="B19" s="16" t="s">
        <v>45</v>
      </c>
      <c r="C19" s="17" t="s">
        <v>46</v>
      </c>
      <c r="D19" s="18">
        <v>0</v>
      </c>
      <c r="E19" s="18">
        <v>130951</v>
      </c>
      <c r="F19" s="18">
        <v>21824</v>
      </c>
      <c r="G19" s="18">
        <v>9994.9599999999991</v>
      </c>
      <c r="H19" s="18">
        <v>0</v>
      </c>
      <c r="I19" s="18">
        <v>9994.9599999999991</v>
      </c>
      <c r="J19" s="18">
        <v>0</v>
      </c>
      <c r="K19" s="18">
        <v>0</v>
      </c>
      <c r="L19" s="19">
        <f t="shared" si="0"/>
        <v>11829.04</v>
      </c>
      <c r="M19" s="19">
        <f t="shared" si="1"/>
        <v>120956.04000000001</v>
      </c>
      <c r="N19" s="19">
        <f t="shared" si="2"/>
        <v>45.798020527859236</v>
      </c>
      <c r="O19" s="19">
        <f t="shared" si="3"/>
        <v>120956.04000000001</v>
      </c>
      <c r="P19" s="19">
        <f t="shared" si="4"/>
        <v>11829.04</v>
      </c>
      <c r="Q19" s="19">
        <f t="shared" si="5"/>
        <v>45.798020527859236</v>
      </c>
      <c r="R19" s="8"/>
    </row>
    <row r="20" spans="1:18" ht="25.5" x14ac:dyDescent="0.2">
      <c r="A20" s="15">
        <v>0</v>
      </c>
      <c r="B20" s="16" t="s">
        <v>47</v>
      </c>
      <c r="C20" s="17" t="s">
        <v>48</v>
      </c>
      <c r="D20" s="18">
        <v>1500000</v>
      </c>
      <c r="E20" s="18">
        <v>1500000</v>
      </c>
      <c r="F20" s="18">
        <v>1300000</v>
      </c>
      <c r="G20" s="18">
        <v>571708.16000000003</v>
      </c>
      <c r="H20" s="18">
        <v>0</v>
      </c>
      <c r="I20" s="18">
        <v>571708.16000000003</v>
      </c>
      <c r="J20" s="18">
        <v>0</v>
      </c>
      <c r="K20" s="18">
        <v>0</v>
      </c>
      <c r="L20" s="19">
        <f t="shared" si="0"/>
        <v>728291.83999999997</v>
      </c>
      <c r="M20" s="19">
        <f t="shared" si="1"/>
        <v>928291.83999999997</v>
      </c>
      <c r="N20" s="19">
        <f t="shared" si="2"/>
        <v>43.977550769230774</v>
      </c>
      <c r="O20" s="19">
        <f t="shared" si="3"/>
        <v>928291.83999999997</v>
      </c>
      <c r="P20" s="19">
        <f t="shared" si="4"/>
        <v>728291.83999999997</v>
      </c>
      <c r="Q20" s="19">
        <f t="shared" si="5"/>
        <v>43.977550769230774</v>
      </c>
      <c r="R20" s="8"/>
    </row>
    <row r="21" spans="1:18" ht="38.25" x14ac:dyDescent="0.2">
      <c r="A21" s="15">
        <v>0</v>
      </c>
      <c r="B21" s="16" t="s">
        <v>49</v>
      </c>
      <c r="C21" s="17" t="s">
        <v>50</v>
      </c>
      <c r="D21" s="18">
        <v>1264600</v>
      </c>
      <c r="E21" s="18">
        <v>1383320</v>
      </c>
      <c r="F21" s="18">
        <v>314600</v>
      </c>
      <c r="G21" s="18">
        <v>212654.26</v>
      </c>
      <c r="H21" s="18">
        <v>0</v>
      </c>
      <c r="I21" s="18">
        <v>212564.26</v>
      </c>
      <c r="J21" s="18">
        <v>90</v>
      </c>
      <c r="K21" s="18">
        <v>0</v>
      </c>
      <c r="L21" s="19">
        <f t="shared" si="0"/>
        <v>101945.73999999999</v>
      </c>
      <c r="M21" s="19">
        <f t="shared" si="1"/>
        <v>1170665.74</v>
      </c>
      <c r="N21" s="19">
        <f t="shared" si="2"/>
        <v>67.595123966942154</v>
      </c>
      <c r="O21" s="19">
        <f t="shared" si="3"/>
        <v>1170755.74</v>
      </c>
      <c r="P21" s="19">
        <f t="shared" si="4"/>
        <v>102035.73999999999</v>
      </c>
      <c r="Q21" s="19">
        <f t="shared" si="5"/>
        <v>67.566516211061668</v>
      </c>
      <c r="R21" s="8"/>
    </row>
    <row r="22" spans="1:18" ht="25.5" x14ac:dyDescent="0.2">
      <c r="A22" s="15">
        <v>0</v>
      </c>
      <c r="B22" s="16" t="s">
        <v>51</v>
      </c>
      <c r="C22" s="17" t="s">
        <v>52</v>
      </c>
      <c r="D22" s="18">
        <v>5300</v>
      </c>
      <c r="E22" s="18">
        <v>5300</v>
      </c>
      <c r="F22" s="18">
        <v>900</v>
      </c>
      <c r="G22" s="18">
        <v>277.75</v>
      </c>
      <c r="H22" s="18">
        <v>0</v>
      </c>
      <c r="I22" s="18">
        <v>277.75</v>
      </c>
      <c r="J22" s="18">
        <v>0</v>
      </c>
      <c r="K22" s="18">
        <v>0</v>
      </c>
      <c r="L22" s="19">
        <f t="shared" si="0"/>
        <v>622.25</v>
      </c>
      <c r="M22" s="19">
        <f t="shared" si="1"/>
        <v>5022.25</v>
      </c>
      <c r="N22" s="19">
        <f t="shared" si="2"/>
        <v>30.861111111111111</v>
      </c>
      <c r="O22" s="19">
        <f t="shared" si="3"/>
        <v>5022.25</v>
      </c>
      <c r="P22" s="19">
        <f t="shared" si="4"/>
        <v>622.25</v>
      </c>
      <c r="Q22" s="19">
        <f t="shared" si="5"/>
        <v>30.861111111111111</v>
      </c>
      <c r="R22" s="8"/>
    </row>
    <row r="23" spans="1:18" ht="25.5" x14ac:dyDescent="0.2">
      <c r="A23" s="15">
        <v>0</v>
      </c>
      <c r="B23" s="16" t="s">
        <v>53</v>
      </c>
      <c r="C23" s="17" t="s">
        <v>54</v>
      </c>
      <c r="D23" s="18">
        <v>60000</v>
      </c>
      <c r="E23" s="18">
        <v>60000</v>
      </c>
      <c r="F23" s="18">
        <v>11000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9">
        <f t="shared" si="0"/>
        <v>11000</v>
      </c>
      <c r="M23" s="19">
        <f t="shared" si="1"/>
        <v>60000</v>
      </c>
      <c r="N23" s="19">
        <f t="shared" si="2"/>
        <v>0</v>
      </c>
      <c r="O23" s="19">
        <f t="shared" si="3"/>
        <v>60000</v>
      </c>
      <c r="P23" s="19">
        <f t="shared" si="4"/>
        <v>11000</v>
      </c>
      <c r="Q23" s="19">
        <f t="shared" si="5"/>
        <v>0</v>
      </c>
      <c r="R23" s="8"/>
    </row>
    <row r="24" spans="1:18" ht="51" x14ac:dyDescent="0.2">
      <c r="A24" s="15">
        <v>0</v>
      </c>
      <c r="B24" s="16" t="s">
        <v>55</v>
      </c>
      <c r="C24" s="17" t="s">
        <v>56</v>
      </c>
      <c r="D24" s="18">
        <v>1344160</v>
      </c>
      <c r="E24" s="18">
        <v>1344160</v>
      </c>
      <c r="F24" s="18">
        <v>219710</v>
      </c>
      <c r="G24" s="18">
        <v>180472.11</v>
      </c>
      <c r="H24" s="18">
        <v>0</v>
      </c>
      <c r="I24" s="18">
        <v>180472.11</v>
      </c>
      <c r="J24" s="18">
        <v>0</v>
      </c>
      <c r="K24" s="18">
        <v>0</v>
      </c>
      <c r="L24" s="19">
        <f t="shared" si="0"/>
        <v>39237.890000000014</v>
      </c>
      <c r="M24" s="19">
        <f t="shared" si="1"/>
        <v>1163687.8900000001</v>
      </c>
      <c r="N24" s="19">
        <f t="shared" si="2"/>
        <v>82.141054116790315</v>
      </c>
      <c r="O24" s="19">
        <f t="shared" si="3"/>
        <v>1163687.8900000001</v>
      </c>
      <c r="P24" s="19">
        <f t="shared" si="4"/>
        <v>39237.890000000014</v>
      </c>
      <c r="Q24" s="19">
        <f t="shared" si="5"/>
        <v>82.141054116790315</v>
      </c>
      <c r="R24" s="8"/>
    </row>
    <row r="25" spans="1:18" ht="63.75" x14ac:dyDescent="0.2">
      <c r="A25" s="15">
        <v>0</v>
      </c>
      <c r="B25" s="16" t="s">
        <v>57</v>
      </c>
      <c r="C25" s="17" t="s">
        <v>58</v>
      </c>
      <c r="D25" s="18">
        <v>260000</v>
      </c>
      <c r="E25" s="18">
        <v>260000</v>
      </c>
      <c r="F25" s="18">
        <v>66000</v>
      </c>
      <c r="G25" s="18">
        <v>27924.5</v>
      </c>
      <c r="H25" s="18">
        <v>0</v>
      </c>
      <c r="I25" s="18">
        <v>27924.5</v>
      </c>
      <c r="J25" s="18">
        <v>0</v>
      </c>
      <c r="K25" s="18">
        <v>0</v>
      </c>
      <c r="L25" s="19">
        <f t="shared" si="0"/>
        <v>38075.5</v>
      </c>
      <c r="M25" s="19">
        <f t="shared" si="1"/>
        <v>232075.5</v>
      </c>
      <c r="N25" s="19">
        <f t="shared" si="2"/>
        <v>42.30984848484848</v>
      </c>
      <c r="O25" s="19">
        <f t="shared" si="3"/>
        <v>232075.5</v>
      </c>
      <c r="P25" s="19">
        <f t="shared" si="4"/>
        <v>38075.5</v>
      </c>
      <c r="Q25" s="19">
        <f t="shared" si="5"/>
        <v>42.30984848484848</v>
      </c>
      <c r="R25" s="8"/>
    </row>
    <row r="26" spans="1:18" ht="38.25" x14ac:dyDescent="0.2">
      <c r="A26" s="15">
        <v>0</v>
      </c>
      <c r="B26" s="16" t="s">
        <v>59</v>
      </c>
      <c r="C26" s="17" t="s">
        <v>60</v>
      </c>
      <c r="D26" s="18">
        <v>4000</v>
      </c>
      <c r="E26" s="18">
        <v>4000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f t="shared" si="0"/>
        <v>0</v>
      </c>
      <c r="M26" s="19">
        <f t="shared" si="1"/>
        <v>4000</v>
      </c>
      <c r="N26" s="19">
        <f t="shared" si="2"/>
        <v>0</v>
      </c>
      <c r="O26" s="19">
        <f t="shared" si="3"/>
        <v>4000</v>
      </c>
      <c r="P26" s="19">
        <f t="shared" si="4"/>
        <v>0</v>
      </c>
      <c r="Q26" s="19">
        <f t="shared" si="5"/>
        <v>0</v>
      </c>
      <c r="R26" s="8"/>
    </row>
    <row r="27" spans="1:18" ht="25.5" x14ac:dyDescent="0.2">
      <c r="A27" s="15">
        <v>0</v>
      </c>
      <c r="B27" s="16" t="s">
        <v>61</v>
      </c>
      <c r="C27" s="17" t="s">
        <v>62</v>
      </c>
      <c r="D27" s="18">
        <v>308000</v>
      </c>
      <c r="E27" s="18">
        <v>308000</v>
      </c>
      <c r="F27" s="18">
        <v>57000</v>
      </c>
      <c r="G27" s="18">
        <v>34055</v>
      </c>
      <c r="H27" s="18">
        <v>0</v>
      </c>
      <c r="I27" s="18">
        <v>30030</v>
      </c>
      <c r="J27" s="18">
        <v>4025</v>
      </c>
      <c r="K27" s="18">
        <v>4025</v>
      </c>
      <c r="L27" s="19">
        <f t="shared" si="0"/>
        <v>22945</v>
      </c>
      <c r="M27" s="19">
        <f t="shared" si="1"/>
        <v>273945</v>
      </c>
      <c r="N27" s="19">
        <f t="shared" si="2"/>
        <v>59.745614035087726</v>
      </c>
      <c r="O27" s="19">
        <f t="shared" si="3"/>
        <v>277970</v>
      </c>
      <c r="P27" s="19">
        <f t="shared" si="4"/>
        <v>26970</v>
      </c>
      <c r="Q27" s="19">
        <f t="shared" si="5"/>
        <v>52.684210526315788</v>
      </c>
      <c r="R27" s="8"/>
    </row>
    <row r="28" spans="1:18" x14ac:dyDescent="0.2">
      <c r="A28" s="15">
        <v>0</v>
      </c>
      <c r="B28" s="16" t="s">
        <v>63</v>
      </c>
      <c r="C28" s="17" t="s">
        <v>64</v>
      </c>
      <c r="D28" s="18">
        <v>235370</v>
      </c>
      <c r="E28" s="18">
        <v>235370</v>
      </c>
      <c r="F28" s="18">
        <v>37760</v>
      </c>
      <c r="G28" s="18">
        <v>35308.46</v>
      </c>
      <c r="H28" s="18">
        <v>0</v>
      </c>
      <c r="I28" s="18">
        <v>35308.46</v>
      </c>
      <c r="J28" s="18">
        <v>0</v>
      </c>
      <c r="K28" s="18">
        <v>0</v>
      </c>
      <c r="L28" s="19">
        <f t="shared" si="0"/>
        <v>2451.5400000000009</v>
      </c>
      <c r="M28" s="19">
        <f t="shared" si="1"/>
        <v>200061.54</v>
      </c>
      <c r="N28" s="19">
        <f t="shared" si="2"/>
        <v>93.507574152542375</v>
      </c>
      <c r="O28" s="19">
        <f t="shared" si="3"/>
        <v>200061.54</v>
      </c>
      <c r="P28" s="19">
        <f t="shared" si="4"/>
        <v>2451.5400000000009</v>
      </c>
      <c r="Q28" s="19">
        <f t="shared" si="5"/>
        <v>93.507574152542375</v>
      </c>
      <c r="R28" s="8"/>
    </row>
    <row r="29" spans="1:18" ht="25.5" x14ac:dyDescent="0.2">
      <c r="A29" s="15">
        <v>0</v>
      </c>
      <c r="B29" s="16" t="s">
        <v>65</v>
      </c>
      <c r="C29" s="17" t="s">
        <v>66</v>
      </c>
      <c r="D29" s="18">
        <v>2731140</v>
      </c>
      <c r="E29" s="18">
        <v>2731140</v>
      </c>
      <c r="F29" s="18">
        <v>491030</v>
      </c>
      <c r="G29" s="18">
        <v>417744.07999999996</v>
      </c>
      <c r="H29" s="18">
        <v>0</v>
      </c>
      <c r="I29" s="18">
        <v>416268.02999999997</v>
      </c>
      <c r="J29" s="18">
        <v>1476.05</v>
      </c>
      <c r="K29" s="18">
        <v>0</v>
      </c>
      <c r="L29" s="19">
        <f t="shared" si="0"/>
        <v>73285.920000000042</v>
      </c>
      <c r="M29" s="19">
        <f t="shared" si="1"/>
        <v>2313395.92</v>
      </c>
      <c r="N29" s="19">
        <f t="shared" si="2"/>
        <v>85.075062623464945</v>
      </c>
      <c r="O29" s="19">
        <f t="shared" si="3"/>
        <v>2314871.9700000002</v>
      </c>
      <c r="P29" s="19">
        <f t="shared" si="4"/>
        <v>74761.97000000003</v>
      </c>
      <c r="Q29" s="19">
        <f t="shared" si="5"/>
        <v>84.774459808972964</v>
      </c>
      <c r="R29" s="8"/>
    </row>
    <row r="30" spans="1:18" x14ac:dyDescent="0.2">
      <c r="A30" s="15">
        <v>0</v>
      </c>
      <c r="B30" s="16" t="s">
        <v>67</v>
      </c>
      <c r="C30" s="17" t="s">
        <v>68</v>
      </c>
      <c r="D30" s="18">
        <v>30000</v>
      </c>
      <c r="E30" s="18">
        <v>30000</v>
      </c>
      <c r="F30" s="18">
        <v>30000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9">
        <f t="shared" si="0"/>
        <v>30000</v>
      </c>
      <c r="M30" s="19">
        <f t="shared" si="1"/>
        <v>30000</v>
      </c>
      <c r="N30" s="19">
        <f t="shared" si="2"/>
        <v>0</v>
      </c>
      <c r="O30" s="19">
        <f t="shared" si="3"/>
        <v>30000</v>
      </c>
      <c r="P30" s="19">
        <f t="shared" si="4"/>
        <v>30000</v>
      </c>
      <c r="Q30" s="19">
        <f t="shared" si="5"/>
        <v>0</v>
      </c>
      <c r="R30" s="8"/>
    </row>
    <row r="31" spans="1:18" ht="25.5" x14ac:dyDescent="0.2">
      <c r="A31" s="15">
        <v>0</v>
      </c>
      <c r="B31" s="16" t="s">
        <v>69</v>
      </c>
      <c r="C31" s="17" t="s">
        <v>70</v>
      </c>
      <c r="D31" s="18">
        <v>15000</v>
      </c>
      <c r="E31" s="18">
        <v>15000</v>
      </c>
      <c r="F31" s="18">
        <v>15000</v>
      </c>
      <c r="G31" s="18">
        <v>10551</v>
      </c>
      <c r="H31" s="18">
        <v>0</v>
      </c>
      <c r="I31" s="18">
        <v>10551</v>
      </c>
      <c r="J31" s="18">
        <v>0</v>
      </c>
      <c r="K31" s="18">
        <v>0</v>
      </c>
      <c r="L31" s="19">
        <f t="shared" si="0"/>
        <v>4449</v>
      </c>
      <c r="M31" s="19">
        <f t="shared" si="1"/>
        <v>4449</v>
      </c>
      <c r="N31" s="19">
        <f t="shared" si="2"/>
        <v>70.34</v>
      </c>
      <c r="O31" s="19">
        <f t="shared" si="3"/>
        <v>4449</v>
      </c>
      <c r="P31" s="19">
        <f t="shared" si="4"/>
        <v>4449</v>
      </c>
      <c r="Q31" s="19">
        <f t="shared" si="5"/>
        <v>70.34</v>
      </c>
      <c r="R31" s="8"/>
    </row>
    <row r="32" spans="1:18" x14ac:dyDescent="0.2">
      <c r="A32" s="15">
        <v>0</v>
      </c>
      <c r="B32" s="16" t="s">
        <v>71</v>
      </c>
      <c r="C32" s="17" t="s">
        <v>72</v>
      </c>
      <c r="D32" s="18">
        <v>1469300</v>
      </c>
      <c r="E32" s="18">
        <v>1469300</v>
      </c>
      <c r="F32" s="18">
        <v>477800</v>
      </c>
      <c r="G32" s="18">
        <v>240550.28</v>
      </c>
      <c r="H32" s="18">
        <v>0</v>
      </c>
      <c r="I32" s="18">
        <v>240550.28</v>
      </c>
      <c r="J32" s="18">
        <v>0</v>
      </c>
      <c r="K32" s="18">
        <v>0</v>
      </c>
      <c r="L32" s="19">
        <f t="shared" si="0"/>
        <v>237249.72</v>
      </c>
      <c r="M32" s="19">
        <f t="shared" si="1"/>
        <v>1228749.72</v>
      </c>
      <c r="N32" s="19">
        <f t="shared" si="2"/>
        <v>50.345391377145255</v>
      </c>
      <c r="O32" s="19">
        <f t="shared" si="3"/>
        <v>1228749.72</v>
      </c>
      <c r="P32" s="19">
        <f t="shared" si="4"/>
        <v>237249.72</v>
      </c>
      <c r="Q32" s="19">
        <f t="shared" si="5"/>
        <v>50.345391377145255</v>
      </c>
      <c r="R32" s="8"/>
    </row>
    <row r="33" spans="1:18" ht="51" x14ac:dyDescent="0.2">
      <c r="A33" s="15">
        <v>0</v>
      </c>
      <c r="B33" s="16" t="s">
        <v>73</v>
      </c>
      <c r="C33" s="17" t="s">
        <v>74</v>
      </c>
      <c r="D33" s="18">
        <v>15100</v>
      </c>
      <c r="E33" s="18">
        <v>15100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9">
        <f t="shared" si="0"/>
        <v>0</v>
      </c>
      <c r="M33" s="19">
        <f t="shared" si="1"/>
        <v>15100</v>
      </c>
      <c r="N33" s="19">
        <f t="shared" si="2"/>
        <v>0</v>
      </c>
      <c r="O33" s="19">
        <f t="shared" si="3"/>
        <v>15100</v>
      </c>
      <c r="P33" s="19">
        <f t="shared" si="4"/>
        <v>0</v>
      </c>
      <c r="Q33" s="19">
        <f t="shared" si="5"/>
        <v>0</v>
      </c>
      <c r="R33" s="8"/>
    </row>
    <row r="34" spans="1:18" ht="38.25" x14ac:dyDescent="0.2">
      <c r="A34" s="15">
        <v>0</v>
      </c>
      <c r="B34" s="16" t="s">
        <v>75</v>
      </c>
      <c r="C34" s="17" t="s">
        <v>76</v>
      </c>
      <c r="D34" s="18">
        <v>250000</v>
      </c>
      <c r="E34" s="18">
        <v>250000</v>
      </c>
      <c r="F34" s="18">
        <v>250000</v>
      </c>
      <c r="G34" s="18">
        <v>37580</v>
      </c>
      <c r="H34" s="18">
        <v>0</v>
      </c>
      <c r="I34" s="18">
        <v>37580</v>
      </c>
      <c r="J34" s="18">
        <v>0</v>
      </c>
      <c r="K34" s="18">
        <v>0</v>
      </c>
      <c r="L34" s="19">
        <f t="shared" si="0"/>
        <v>212420</v>
      </c>
      <c r="M34" s="19">
        <f t="shared" si="1"/>
        <v>212420</v>
      </c>
      <c r="N34" s="19">
        <f t="shared" si="2"/>
        <v>15.032</v>
      </c>
      <c r="O34" s="19">
        <f t="shared" si="3"/>
        <v>212420</v>
      </c>
      <c r="P34" s="19">
        <f t="shared" si="4"/>
        <v>212420</v>
      </c>
      <c r="Q34" s="19">
        <f t="shared" si="5"/>
        <v>15.032</v>
      </c>
      <c r="R34" s="8"/>
    </row>
    <row r="35" spans="1:18" ht="25.5" x14ac:dyDescent="0.2">
      <c r="A35" s="15">
        <v>0</v>
      </c>
      <c r="B35" s="16" t="s">
        <v>77</v>
      </c>
      <c r="C35" s="17" t="s">
        <v>78</v>
      </c>
      <c r="D35" s="18">
        <v>15000</v>
      </c>
      <c r="E35" s="18">
        <v>15000</v>
      </c>
      <c r="F35" s="18">
        <v>10000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9">
        <f t="shared" si="0"/>
        <v>10000</v>
      </c>
      <c r="M35" s="19">
        <f t="shared" si="1"/>
        <v>15000</v>
      </c>
      <c r="N35" s="19">
        <f t="shared" si="2"/>
        <v>0</v>
      </c>
      <c r="O35" s="19">
        <f t="shared" si="3"/>
        <v>15000</v>
      </c>
      <c r="P35" s="19">
        <f t="shared" si="4"/>
        <v>10000</v>
      </c>
      <c r="Q35" s="19">
        <f t="shared" si="5"/>
        <v>0</v>
      </c>
      <c r="R35" s="8"/>
    </row>
    <row r="36" spans="1:18" x14ac:dyDescent="0.2">
      <c r="A36" s="15">
        <v>0</v>
      </c>
      <c r="B36" s="16" t="s">
        <v>79</v>
      </c>
      <c r="C36" s="17" t="s">
        <v>80</v>
      </c>
      <c r="D36" s="18">
        <v>200000</v>
      </c>
      <c r="E36" s="18">
        <v>200000</v>
      </c>
      <c r="F36" s="18">
        <v>200000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9">
        <f t="shared" si="0"/>
        <v>200000</v>
      </c>
      <c r="M36" s="19">
        <f t="shared" si="1"/>
        <v>200000</v>
      </c>
      <c r="N36" s="19">
        <f t="shared" si="2"/>
        <v>0</v>
      </c>
      <c r="O36" s="19">
        <f t="shared" si="3"/>
        <v>200000</v>
      </c>
      <c r="P36" s="19">
        <f t="shared" si="4"/>
        <v>200000</v>
      </c>
      <c r="Q36" s="19">
        <f t="shared" si="5"/>
        <v>0</v>
      </c>
      <c r="R36" s="8"/>
    </row>
    <row r="37" spans="1:18" x14ac:dyDescent="0.2">
      <c r="A37" s="15">
        <v>0</v>
      </c>
      <c r="B37" s="16" t="s">
        <v>81</v>
      </c>
      <c r="C37" s="17" t="s">
        <v>82</v>
      </c>
      <c r="D37" s="18">
        <v>200000</v>
      </c>
      <c r="E37" s="18">
        <v>200000</v>
      </c>
      <c r="F37" s="18">
        <v>33400</v>
      </c>
      <c r="G37" s="18">
        <v>33400</v>
      </c>
      <c r="H37" s="18">
        <v>0</v>
      </c>
      <c r="I37" s="18">
        <v>33400</v>
      </c>
      <c r="J37" s="18">
        <v>0</v>
      </c>
      <c r="K37" s="18">
        <v>0</v>
      </c>
      <c r="L37" s="19">
        <f t="shared" si="0"/>
        <v>0</v>
      </c>
      <c r="M37" s="19">
        <f t="shared" si="1"/>
        <v>166600</v>
      </c>
      <c r="N37" s="19">
        <f t="shared" si="2"/>
        <v>100</v>
      </c>
      <c r="O37" s="19">
        <f t="shared" si="3"/>
        <v>166600</v>
      </c>
      <c r="P37" s="19">
        <f t="shared" si="4"/>
        <v>0</v>
      </c>
      <c r="Q37" s="19">
        <f t="shared" si="5"/>
        <v>100</v>
      </c>
      <c r="R37" s="8"/>
    </row>
    <row r="38" spans="1:18" x14ac:dyDescent="0.2">
      <c r="A38" s="15">
        <v>1</v>
      </c>
      <c r="B38" s="16" t="s">
        <v>83</v>
      </c>
      <c r="C38" s="17" t="s">
        <v>84</v>
      </c>
      <c r="D38" s="18">
        <v>64433100</v>
      </c>
      <c r="E38" s="18">
        <v>109249771</v>
      </c>
      <c r="F38" s="18">
        <v>25255604</v>
      </c>
      <c r="G38" s="18">
        <v>17388922.689999994</v>
      </c>
      <c r="H38" s="18">
        <v>0</v>
      </c>
      <c r="I38" s="18">
        <v>17261321.119999994</v>
      </c>
      <c r="J38" s="18">
        <v>127601.56999999999</v>
      </c>
      <c r="K38" s="18">
        <v>847363.38</v>
      </c>
      <c r="L38" s="19">
        <f t="shared" si="0"/>
        <v>7866681.3100000061</v>
      </c>
      <c r="M38" s="19">
        <f t="shared" si="1"/>
        <v>91860848.310000002</v>
      </c>
      <c r="N38" s="19">
        <f t="shared" si="2"/>
        <v>68.851739558475785</v>
      </c>
      <c r="O38" s="19">
        <f t="shared" si="3"/>
        <v>91988449.88000001</v>
      </c>
      <c r="P38" s="19">
        <f t="shared" si="4"/>
        <v>7994282.8800000064</v>
      </c>
      <c r="Q38" s="19">
        <f t="shared" si="5"/>
        <v>68.346498939403673</v>
      </c>
      <c r="R38" s="8"/>
    </row>
    <row r="40" spans="1:18" x14ac:dyDescent="0.2">
      <c r="B40" s="12"/>
      <c r="C40" s="1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8" spans="1:18" hidden="1" x14ac:dyDescent="0.2"/>
  </sheetData>
  <mergeCells count="2">
    <mergeCell ref="B2:Q2"/>
    <mergeCell ref="B3:Q3"/>
  </mergeCells>
  <conditionalFormatting sqref="B7:B38">
    <cfRule type="expression" dxfId="31" priority="17" stopIfTrue="1">
      <formula>A7=1</formula>
    </cfRule>
  </conditionalFormatting>
  <conditionalFormatting sqref="C7:C38">
    <cfRule type="expression" dxfId="30" priority="18" stopIfTrue="1">
      <formula>A7=1</formula>
    </cfRule>
  </conditionalFormatting>
  <conditionalFormatting sqref="D7:D38">
    <cfRule type="expression" dxfId="29" priority="19" stopIfTrue="1">
      <formula>A7=1</formula>
    </cfRule>
  </conditionalFormatting>
  <conditionalFormatting sqref="E7:E38">
    <cfRule type="expression" dxfId="28" priority="20" stopIfTrue="1">
      <formula>A7=1</formula>
    </cfRule>
  </conditionalFormatting>
  <conditionalFormatting sqref="F7:F38">
    <cfRule type="expression" dxfId="27" priority="21" stopIfTrue="1">
      <formula>A7=1</formula>
    </cfRule>
  </conditionalFormatting>
  <conditionalFormatting sqref="G7:G38">
    <cfRule type="expression" dxfId="26" priority="22" stopIfTrue="1">
      <formula>A7=1</formula>
    </cfRule>
  </conditionalFormatting>
  <conditionalFormatting sqref="H7:H38">
    <cfRule type="expression" dxfId="25" priority="23" stopIfTrue="1">
      <formula>A7=1</formula>
    </cfRule>
  </conditionalFormatting>
  <conditionalFormatting sqref="I7:I38">
    <cfRule type="expression" dxfId="24" priority="24" stopIfTrue="1">
      <formula>A7=1</formula>
    </cfRule>
  </conditionalFormatting>
  <conditionalFormatting sqref="J7:J38">
    <cfRule type="expression" dxfId="23" priority="25" stopIfTrue="1">
      <formula>A7=1</formula>
    </cfRule>
  </conditionalFormatting>
  <conditionalFormatting sqref="K7:K38">
    <cfRule type="expression" dxfId="22" priority="26" stopIfTrue="1">
      <formula>A7=1</formula>
    </cfRule>
  </conditionalFormatting>
  <conditionalFormatting sqref="L7:L38">
    <cfRule type="expression" dxfId="21" priority="27" stopIfTrue="1">
      <formula>A7=1</formula>
    </cfRule>
  </conditionalFormatting>
  <conditionalFormatting sqref="M7:M38">
    <cfRule type="expression" dxfId="20" priority="28" stopIfTrue="1">
      <formula>A7=1</formula>
    </cfRule>
  </conditionalFormatting>
  <conditionalFormatting sqref="N7:N38">
    <cfRule type="expression" dxfId="19" priority="29" stopIfTrue="1">
      <formula>A7=1</formula>
    </cfRule>
  </conditionalFormatting>
  <conditionalFormatting sqref="O7:O38">
    <cfRule type="expression" dxfId="18" priority="30" stopIfTrue="1">
      <formula>A7=1</formula>
    </cfRule>
  </conditionalFormatting>
  <conditionalFormatting sqref="P7:P38">
    <cfRule type="expression" dxfId="17" priority="31" stopIfTrue="1">
      <formula>A7=1</formula>
    </cfRule>
  </conditionalFormatting>
  <conditionalFormatting sqref="Q7:Q38">
    <cfRule type="expression" dxfId="16" priority="32" stopIfTrue="1">
      <formula>A7=1</formula>
    </cfRule>
  </conditionalFormatting>
  <conditionalFormatting sqref="B40:B49">
    <cfRule type="expression" dxfId="15" priority="1" stopIfTrue="1">
      <formula>A40=1</formula>
    </cfRule>
  </conditionalFormatting>
  <conditionalFormatting sqref="C40:C49">
    <cfRule type="expression" dxfId="14" priority="2" stopIfTrue="1">
      <formula>A40=1</formula>
    </cfRule>
  </conditionalFormatting>
  <conditionalFormatting sqref="D40:D49">
    <cfRule type="expression" dxfId="13" priority="3" stopIfTrue="1">
      <formula>A40=1</formula>
    </cfRule>
  </conditionalFormatting>
  <conditionalFormatting sqref="E40:E49">
    <cfRule type="expression" dxfId="12" priority="4" stopIfTrue="1">
      <formula>A40=1</formula>
    </cfRule>
  </conditionalFormatting>
  <conditionalFormatting sqref="F40:F49">
    <cfRule type="expression" dxfId="11" priority="5" stopIfTrue="1">
      <formula>A40=1</formula>
    </cfRule>
  </conditionalFormatting>
  <conditionalFormatting sqref="G40:G49">
    <cfRule type="expression" dxfId="10" priority="6" stopIfTrue="1">
      <formula>A40=1</formula>
    </cfRule>
  </conditionalFormatting>
  <conditionalFormatting sqref="H40:H49">
    <cfRule type="expression" dxfId="9" priority="7" stopIfTrue="1">
      <formula>A40=1</formula>
    </cfRule>
  </conditionalFormatting>
  <conditionalFormatting sqref="I40:I49">
    <cfRule type="expression" dxfId="8" priority="8" stopIfTrue="1">
      <formula>A40=1</formula>
    </cfRule>
  </conditionalFormatting>
  <conditionalFormatting sqref="J40:J49">
    <cfRule type="expression" dxfId="7" priority="9" stopIfTrue="1">
      <formula>A40=1</formula>
    </cfRule>
  </conditionalFormatting>
  <conditionalFormatting sqref="K40:K49">
    <cfRule type="expression" dxfId="6" priority="10" stopIfTrue="1">
      <formula>A40=1</formula>
    </cfRule>
  </conditionalFormatting>
  <conditionalFormatting sqref="L40:L49">
    <cfRule type="expression" dxfId="5" priority="11" stopIfTrue="1">
      <formula>A40=1</formula>
    </cfRule>
  </conditionalFormatting>
  <conditionalFormatting sqref="M40:M49">
    <cfRule type="expression" dxfId="4" priority="12" stopIfTrue="1">
      <formula>A40=1</formula>
    </cfRule>
  </conditionalFormatting>
  <conditionalFormatting sqref="N40:N49">
    <cfRule type="expression" dxfId="3" priority="13" stopIfTrue="1">
      <formula>A40=1</formula>
    </cfRule>
  </conditionalFormatting>
  <conditionalFormatting sqref="O40:O49">
    <cfRule type="expression" dxfId="2" priority="14" stopIfTrue="1">
      <formula>A40=1</formula>
    </cfRule>
  </conditionalFormatting>
  <conditionalFormatting sqref="P40:P49">
    <cfRule type="expression" dxfId="1" priority="15" stopIfTrue="1">
      <formula>A40=1</formula>
    </cfRule>
  </conditionalFormatting>
  <conditionalFormatting sqref="Q40:Q49">
    <cfRule type="expression" dxfId="0" priority="16" stopIfTrue="1">
      <formula>A40=1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2023-03-06T12:38:32Z</dcterms:created>
  <dcterms:modified xsi:type="dcterms:W3CDTF">2023-03-06T12:39:32Z</dcterms:modified>
</cp:coreProperties>
</file>