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0" windowHeight="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</calcChain>
</file>

<file path=xl/sharedStrings.xml><?xml version="1.0" encoding="utf-8"?>
<sst xmlns="http://schemas.openxmlformats.org/spreadsheetml/2006/main" count="93" uniqueCount="93">
  <si>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</si>
  <si>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</si>
  <si>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</si>
  <si>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</si>
  <si>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</si>
  <si>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</si>
  <si>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</si>
  <si>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</si>
  <si>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</si>
  <si>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</si>
  <si>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</si>
  <si>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</si>
  <si>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</si>
  <si>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</si>
  <si>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</si>
  <si>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</si>
  <si>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</si>
  <si>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31.03.2023</t>
  </si>
  <si>
    <t>Станом на  03.04.2023</t>
  </si>
  <si>
    <t>Бюджет отг смт Стара Вижiвка</t>
  </si>
  <si>
    <t>Загальний фонд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</si>
  <si>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</si>
  <si>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</si>
  <si>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</si>
  <si>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</si>
  <si>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0111010</t>
  </si>
  <si>
    <t>Надання дошкільної освіти</t>
  </si>
  <si>
    <t>0111021</t>
  </si>
  <si>
    <t>Надання загальної середньої освіти закладами загальної середньої освіти за рахунок коштів місцевого бюджету</t>
  </si>
  <si>
    <t>0111031</t>
  </si>
  <si>
    <t>Надання загальної середньої освіти закладами загальної середньої освіти за рахунок освітньої субвенції</t>
  </si>
  <si>
    <t>0111070</t>
  </si>
  <si>
    <t>Надання позашкільної освіти закладами позашкільної освіти, заходи із позашкільної роботи з дітьми</t>
  </si>
  <si>
    <t>0111080</t>
  </si>
  <si>
    <t>Надання спеціалізованої освіти мистецькими школами</t>
  </si>
  <si>
    <t>0111141</t>
  </si>
  <si>
    <t>Забезпечення діяльності інших закладів у сфері освіти</t>
  </si>
  <si>
    <t>0111142</t>
  </si>
  <si>
    <t>Інші програми та заходи у сфері освіти</t>
  </si>
  <si>
    <t>0111151</t>
  </si>
  <si>
    <t>Забезпечення діяльності інклюзивно-ресурсних центрів за рахунок коштів місцевого бюджету</t>
  </si>
  <si>
    <t>0111152</t>
  </si>
  <si>
    <t>Забезпечення діяльності інклюзивно-ресурсних центрів за рахунок освітньої субвенції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</si>
  <si>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</si>
  <si>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</si>
  <si>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</si>
  <si>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</si>
  <si>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0112010</t>
  </si>
  <si>
    <t>Багатопрофільна стаціонарна медична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</si>
  <si>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</si>
  <si>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</si>
  <si>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0113032</t>
  </si>
  <si>
    <t>Надання пільг окремим категоріям громадян з оплати послуг зв`язку</t>
  </si>
  <si>
    <t>0113035</t>
  </si>
  <si>
    <t>Компенсаційні виплати за пільговий проїзд окремих категорій громадян на залізничному транспорті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</si>
  <si>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</si>
  <si>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</si>
  <si>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</si>
  <si>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</si>
  <si>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</si>
  <si>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</si>
  <si>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</si>
  <si>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</si>
  <si>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</si>
  <si>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</si>
  <si>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0114040</t>
  </si>
  <si>
    <t>Забезпечення діяльності музеїв i виставок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</si>
  <si>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</si>
  <si>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</si>
  <si>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</si>
  <si>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Інші заходи в галузі культури і мистецтва</t>
  </si>
  <si>
    <t>0115011</t>
  </si>
  <si>
    <t>Проведення навчально-тренувальних зборів і змагань з олімпійських видів спорту</t>
  </si>
  <si>
    <t>0116030</t>
  </si>
  <si>
    <t>Організація благоустрою населених пунктів</t>
  </si>
  <si>
    <t>0116084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</si>
  <si>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</si>
  <si>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</si>
  <si>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</si>
  <si>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</si>
  <si>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</si>
  <si>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</si>
  <si>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Заходи із запобігання та ліквідації надзвичайних ситуацій та наслідків стихійного лиха</t>
  </si>
  <si>
    <t>0118230</t>
  </si>
  <si>
    <t>Інші заходи громадського порядку та безпеки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</si>
  <si>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</si>
  <si>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</si>
  <si>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</si>
  <si>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Резервний фонд місцевого бюджету</t>
  </si>
  <si>
    <t>3719770</t>
  </si>
  <si>
    <t>Інші субвенції з місцевого бюджету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</si>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</sst>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topLeftCell="B1" workbookViewId="0">
      <selection activeCell="E51" sqref="E51"/>
    </sheetView>
  </sheetViews>
  <sheetFormatPr defaultRowHeight="12.75" x14ac:dyDescent="0.2"/>
  <cols>
    <col min="1" max="1" width="0" style="1" hidden="1" customWidth="1"/>
    <col min="2" max="2" width="12.7109375" style="11" customWidth="1"/>
    <col min="3" max="3" width="50.7109375" style="9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1" t="s">
        <v>19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B4" s="11" t="s">
        <v>18</v>
      </c>
      <c r="M4" s="4"/>
      <c r="Q4" s="4" t="s">
        <v>16</v>
      </c>
    </row>
    <row r="5" spans="1:18" s="6" customFormat="1" ht="63.75" x14ac:dyDescent="0.2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4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ht="51" x14ac:dyDescent="0.2">
      <c r="A7" s="15">
        <v>0</v>
      </c>
      <c r="B7" s="16" t="s">
        <v>21</v>
      </c>
      <c r="C7" s="17" t="s">
        <v>22</v>
      </c>
      <c r="D7" s="18">
        <v>13890670</v>
      </c>
      <c r="E7" s="18">
        <v>14286570</v>
      </c>
      <c r="F7" s="18">
        <v>4270600</v>
      </c>
      <c r="G7" s="18">
        <v>3267735.7899999996</v>
      </c>
      <c r="H7" s="18">
        <v>0</v>
      </c>
      <c r="I7" s="18">
        <v>3156850.6499999994</v>
      </c>
      <c r="J7" s="18">
        <v>110885.14000000001</v>
      </c>
      <c r="K7" s="18">
        <v>900</v>
      </c>
      <c r="L7" s="19">
        <f t="shared" ref="L7:L42" si="0">F7-G7</f>
        <v>1002864.2100000004</v>
      </c>
      <c r="M7" s="19">
        <f t="shared" ref="M7:M42" si="1">E7-G7</f>
        <v>11018834.210000001</v>
      </c>
      <c r="N7" s="19">
        <f t="shared" ref="N7:N42" si="2">IF(F7=0,0,(G7/F7)*100)</f>
        <v>76.517018451739787</v>
      </c>
      <c r="O7" s="19">
        <f t="shared" ref="O7:O42" si="3">E7-I7</f>
        <v>11129719.350000001</v>
      </c>
      <c r="P7" s="19">
        <f t="shared" ref="P7:P42" si="4">F7-I7</f>
        <v>1113749.3500000006</v>
      </c>
      <c r="Q7" s="19">
        <f t="shared" ref="Q7:Q42" si="5">IF(F7=0,0,(I7/F7)*100)</f>
        <v>73.920541610078189</v>
      </c>
      <c r="R7" s="8"/>
    </row>
    <row r="8" spans="1:18" x14ac:dyDescent="0.2">
      <c r="A8" s="15">
        <v>0</v>
      </c>
      <c r="B8" s="16" t="s">
        <v>23</v>
      </c>
      <c r="C8" s="17" t="s">
        <v>24</v>
      </c>
      <c r="D8" s="18">
        <v>73000</v>
      </c>
      <c r="E8" s="18">
        <v>216300</v>
      </c>
      <c r="F8" s="18">
        <v>54140</v>
      </c>
      <c r="G8" s="18">
        <v>51090</v>
      </c>
      <c r="H8" s="18">
        <v>0</v>
      </c>
      <c r="I8" s="18">
        <v>51090</v>
      </c>
      <c r="J8" s="18">
        <v>0</v>
      </c>
      <c r="K8" s="18">
        <v>0</v>
      </c>
      <c r="L8" s="19">
        <f t="shared" si="0"/>
        <v>3050</v>
      </c>
      <c r="M8" s="19">
        <f t="shared" si="1"/>
        <v>165210</v>
      </c>
      <c r="N8" s="19">
        <f t="shared" si="2"/>
        <v>94.366457332840781</v>
      </c>
      <c r="O8" s="19">
        <f t="shared" si="3"/>
        <v>165210</v>
      </c>
      <c r="P8" s="19">
        <f t="shared" si="4"/>
        <v>3050</v>
      </c>
      <c r="Q8" s="19">
        <f t="shared" si="5"/>
        <v>94.366457332840781</v>
      </c>
      <c r="R8" s="8"/>
    </row>
    <row r="9" spans="1:18" x14ac:dyDescent="0.2">
      <c r="A9" s="15">
        <v>0</v>
      </c>
      <c r="B9" s="16" t="s">
        <v>25</v>
      </c>
      <c r="C9" s="17" t="s">
        <v>26</v>
      </c>
      <c r="D9" s="18">
        <v>12695200</v>
      </c>
      <c r="E9" s="18">
        <v>13160400</v>
      </c>
      <c r="F9" s="18">
        <v>3943450</v>
      </c>
      <c r="G9" s="18">
        <v>2539028.0700000003</v>
      </c>
      <c r="H9" s="18">
        <v>0</v>
      </c>
      <c r="I9" s="18">
        <v>2537828.0700000003</v>
      </c>
      <c r="J9" s="18">
        <v>1200</v>
      </c>
      <c r="K9" s="18">
        <v>1200</v>
      </c>
      <c r="L9" s="19">
        <f t="shared" si="0"/>
        <v>1404421.9299999997</v>
      </c>
      <c r="M9" s="19">
        <f t="shared" si="1"/>
        <v>10621371.93</v>
      </c>
      <c r="N9" s="19">
        <f t="shared" si="2"/>
        <v>64.385958234540823</v>
      </c>
      <c r="O9" s="19">
        <f t="shared" si="3"/>
        <v>10622571.93</v>
      </c>
      <c r="P9" s="19">
        <f t="shared" si="4"/>
        <v>1405621.9299999997</v>
      </c>
      <c r="Q9" s="19">
        <f t="shared" si="5"/>
        <v>64.355528027488631</v>
      </c>
      <c r="R9" s="8"/>
    </row>
    <row r="10" spans="1:18" ht="38.25" x14ac:dyDescent="0.2">
      <c r="A10" s="15">
        <v>0</v>
      </c>
      <c r="B10" s="16" t="s">
        <v>27</v>
      </c>
      <c r="C10" s="17" t="s">
        <v>28</v>
      </c>
      <c r="D10" s="18">
        <v>19746510</v>
      </c>
      <c r="E10" s="18">
        <v>22950208.629999999</v>
      </c>
      <c r="F10" s="18">
        <v>9737960</v>
      </c>
      <c r="G10" s="18">
        <v>6598503.2799999993</v>
      </c>
      <c r="H10" s="18">
        <v>0</v>
      </c>
      <c r="I10" s="18">
        <v>6459783.8699999982</v>
      </c>
      <c r="J10" s="18">
        <v>138719.41</v>
      </c>
      <c r="K10" s="18">
        <v>85201.32</v>
      </c>
      <c r="L10" s="19">
        <f t="shared" si="0"/>
        <v>3139456.7200000007</v>
      </c>
      <c r="M10" s="19">
        <f t="shared" si="1"/>
        <v>16351705.35</v>
      </c>
      <c r="N10" s="19">
        <f t="shared" si="2"/>
        <v>67.760632411716614</v>
      </c>
      <c r="O10" s="19">
        <f t="shared" si="3"/>
        <v>16490424.760000002</v>
      </c>
      <c r="P10" s="19">
        <f t="shared" si="4"/>
        <v>3278176.1300000018</v>
      </c>
      <c r="Q10" s="19">
        <f t="shared" si="5"/>
        <v>66.336110129842368</v>
      </c>
      <c r="R10" s="8"/>
    </row>
    <row r="11" spans="1:18" ht="38.25" x14ac:dyDescent="0.2">
      <c r="A11" s="15">
        <v>0</v>
      </c>
      <c r="B11" s="16" t="s">
        <v>29</v>
      </c>
      <c r="C11" s="17" t="s">
        <v>30</v>
      </c>
      <c r="D11" s="18">
        <v>0</v>
      </c>
      <c r="E11" s="18">
        <v>42417100</v>
      </c>
      <c r="F11" s="18">
        <v>9946400</v>
      </c>
      <c r="G11" s="18">
        <v>9946400</v>
      </c>
      <c r="H11" s="18">
        <v>0</v>
      </c>
      <c r="I11" s="18">
        <v>9946400</v>
      </c>
      <c r="J11" s="18">
        <v>0</v>
      </c>
      <c r="K11" s="18">
        <v>0</v>
      </c>
      <c r="L11" s="19">
        <f t="shared" si="0"/>
        <v>0</v>
      </c>
      <c r="M11" s="19">
        <f t="shared" si="1"/>
        <v>32470700</v>
      </c>
      <c r="N11" s="19">
        <f t="shared" si="2"/>
        <v>100</v>
      </c>
      <c r="O11" s="19">
        <f t="shared" si="3"/>
        <v>32470700</v>
      </c>
      <c r="P11" s="19">
        <f t="shared" si="4"/>
        <v>0</v>
      </c>
      <c r="Q11" s="19">
        <f t="shared" si="5"/>
        <v>100</v>
      </c>
      <c r="R11" s="8"/>
    </row>
    <row r="12" spans="1:18" ht="25.5" x14ac:dyDescent="0.2">
      <c r="A12" s="15">
        <v>0</v>
      </c>
      <c r="B12" s="16" t="s">
        <v>31</v>
      </c>
      <c r="C12" s="17" t="s">
        <v>32</v>
      </c>
      <c r="D12" s="18">
        <v>3390100</v>
      </c>
      <c r="E12" s="18">
        <v>3548100</v>
      </c>
      <c r="F12" s="18">
        <v>1063130</v>
      </c>
      <c r="G12" s="18">
        <v>850058.70000000007</v>
      </c>
      <c r="H12" s="18">
        <v>0</v>
      </c>
      <c r="I12" s="18">
        <v>850058.70000000007</v>
      </c>
      <c r="J12" s="18">
        <v>0</v>
      </c>
      <c r="K12" s="18">
        <v>0</v>
      </c>
      <c r="L12" s="19">
        <f t="shared" si="0"/>
        <v>213071.29999999993</v>
      </c>
      <c r="M12" s="19">
        <f t="shared" si="1"/>
        <v>2698041.3</v>
      </c>
      <c r="N12" s="19">
        <f t="shared" si="2"/>
        <v>79.958114247552047</v>
      </c>
      <c r="O12" s="19">
        <f t="shared" si="3"/>
        <v>2698041.3</v>
      </c>
      <c r="P12" s="19">
        <f t="shared" si="4"/>
        <v>213071.29999999993</v>
      </c>
      <c r="Q12" s="19">
        <f t="shared" si="5"/>
        <v>79.958114247552047</v>
      </c>
      <c r="R12" s="8"/>
    </row>
    <row r="13" spans="1:18" x14ac:dyDescent="0.2">
      <c r="A13" s="15">
        <v>0</v>
      </c>
      <c r="B13" s="16" t="s">
        <v>33</v>
      </c>
      <c r="C13" s="17" t="s">
        <v>34</v>
      </c>
      <c r="D13" s="18">
        <v>1800320</v>
      </c>
      <c r="E13" s="18">
        <v>1848320</v>
      </c>
      <c r="F13" s="18">
        <v>520090</v>
      </c>
      <c r="G13" s="18">
        <v>401482.28</v>
      </c>
      <c r="H13" s="18">
        <v>0</v>
      </c>
      <c r="I13" s="18">
        <v>397443.29</v>
      </c>
      <c r="J13" s="18">
        <v>4038.99</v>
      </c>
      <c r="K13" s="18">
        <v>0</v>
      </c>
      <c r="L13" s="19">
        <f t="shared" si="0"/>
        <v>118607.71999999997</v>
      </c>
      <c r="M13" s="19">
        <f t="shared" si="1"/>
        <v>1446837.72</v>
      </c>
      <c r="N13" s="19">
        <f t="shared" si="2"/>
        <v>77.194770135938015</v>
      </c>
      <c r="O13" s="19">
        <f t="shared" si="3"/>
        <v>1450876.71</v>
      </c>
      <c r="P13" s="19">
        <f t="shared" si="4"/>
        <v>122646.71000000002</v>
      </c>
      <c r="Q13" s="19">
        <f t="shared" si="5"/>
        <v>76.418175700359541</v>
      </c>
      <c r="R13" s="8"/>
    </row>
    <row r="14" spans="1:18" x14ac:dyDescent="0.2">
      <c r="A14" s="15">
        <v>0</v>
      </c>
      <c r="B14" s="16" t="s">
        <v>35</v>
      </c>
      <c r="C14" s="17" t="s">
        <v>36</v>
      </c>
      <c r="D14" s="18">
        <v>854880</v>
      </c>
      <c r="E14" s="18">
        <v>879880</v>
      </c>
      <c r="F14" s="18">
        <v>203150</v>
      </c>
      <c r="G14" s="18">
        <v>115222.29000000001</v>
      </c>
      <c r="H14" s="18">
        <v>0</v>
      </c>
      <c r="I14" s="18">
        <v>115222.29000000001</v>
      </c>
      <c r="J14" s="18">
        <v>0</v>
      </c>
      <c r="K14" s="18">
        <v>0</v>
      </c>
      <c r="L14" s="19">
        <f t="shared" si="0"/>
        <v>87927.709999999992</v>
      </c>
      <c r="M14" s="19">
        <f t="shared" si="1"/>
        <v>764657.71</v>
      </c>
      <c r="N14" s="19">
        <f t="shared" si="2"/>
        <v>56.717839035195674</v>
      </c>
      <c r="O14" s="19">
        <f t="shared" si="3"/>
        <v>764657.71</v>
      </c>
      <c r="P14" s="19">
        <f t="shared" si="4"/>
        <v>87927.709999999992</v>
      </c>
      <c r="Q14" s="19">
        <f t="shared" si="5"/>
        <v>56.717839035195674</v>
      </c>
      <c r="R14" s="8"/>
    </row>
    <row r="15" spans="1:18" x14ac:dyDescent="0.2">
      <c r="A15" s="15">
        <v>0</v>
      </c>
      <c r="B15" s="16" t="s">
        <v>37</v>
      </c>
      <c r="C15" s="17" t="s">
        <v>38</v>
      </c>
      <c r="D15" s="18">
        <v>3620</v>
      </c>
      <c r="E15" s="18">
        <v>3620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9">
        <f t="shared" si="0"/>
        <v>0</v>
      </c>
      <c r="M15" s="19">
        <f t="shared" si="1"/>
        <v>3620</v>
      </c>
      <c r="N15" s="19">
        <f t="shared" si="2"/>
        <v>0</v>
      </c>
      <c r="O15" s="19">
        <f t="shared" si="3"/>
        <v>3620</v>
      </c>
      <c r="P15" s="19">
        <f t="shared" si="4"/>
        <v>0</v>
      </c>
      <c r="Q15" s="19">
        <f t="shared" si="5"/>
        <v>0</v>
      </c>
      <c r="R15" s="8"/>
    </row>
    <row r="16" spans="1:18" ht="25.5" x14ac:dyDescent="0.2">
      <c r="A16" s="15">
        <v>0</v>
      </c>
      <c r="B16" s="16" t="s">
        <v>39</v>
      </c>
      <c r="C16" s="17" t="s">
        <v>40</v>
      </c>
      <c r="D16" s="18">
        <v>63030</v>
      </c>
      <c r="E16" s="18">
        <v>142130</v>
      </c>
      <c r="F16" s="18">
        <v>64750</v>
      </c>
      <c r="G16" s="18">
        <v>15971.13</v>
      </c>
      <c r="H16" s="18">
        <v>0</v>
      </c>
      <c r="I16" s="18">
        <v>11671.130000000001</v>
      </c>
      <c r="J16" s="18">
        <v>4300</v>
      </c>
      <c r="K16" s="18">
        <v>4300</v>
      </c>
      <c r="L16" s="19">
        <f t="shared" si="0"/>
        <v>48778.87</v>
      </c>
      <c r="M16" s="19">
        <f t="shared" si="1"/>
        <v>126158.87</v>
      </c>
      <c r="N16" s="19">
        <f t="shared" si="2"/>
        <v>24.665837837837838</v>
      </c>
      <c r="O16" s="19">
        <f t="shared" si="3"/>
        <v>130458.87</v>
      </c>
      <c r="P16" s="19">
        <f t="shared" si="4"/>
        <v>53078.869999999995</v>
      </c>
      <c r="Q16" s="19">
        <f t="shared" si="5"/>
        <v>18.024911196911198</v>
      </c>
      <c r="R16" s="8"/>
    </row>
    <row r="17" spans="1:18" ht="25.5" x14ac:dyDescent="0.2">
      <c r="A17" s="15">
        <v>0</v>
      </c>
      <c r="B17" s="16" t="s">
        <v>41</v>
      </c>
      <c r="C17" s="17" t="s">
        <v>42</v>
      </c>
      <c r="D17" s="18">
        <v>0</v>
      </c>
      <c r="E17" s="18">
        <v>1937300</v>
      </c>
      <c r="F17" s="18">
        <v>454200</v>
      </c>
      <c r="G17" s="18">
        <v>388454.38</v>
      </c>
      <c r="H17" s="18">
        <v>0</v>
      </c>
      <c r="I17" s="18">
        <v>388454.38</v>
      </c>
      <c r="J17" s="18">
        <v>0</v>
      </c>
      <c r="K17" s="18">
        <v>0</v>
      </c>
      <c r="L17" s="19">
        <f t="shared" si="0"/>
        <v>65745.62</v>
      </c>
      <c r="M17" s="19">
        <f t="shared" si="1"/>
        <v>1548845.62</v>
      </c>
      <c r="N17" s="19">
        <f t="shared" si="2"/>
        <v>85.524962571554383</v>
      </c>
      <c r="O17" s="19">
        <f t="shared" si="3"/>
        <v>1548845.62</v>
      </c>
      <c r="P17" s="19">
        <f t="shared" si="4"/>
        <v>65745.62</v>
      </c>
      <c r="Q17" s="19">
        <f t="shared" si="5"/>
        <v>85.524962571554383</v>
      </c>
      <c r="R17" s="8"/>
    </row>
    <row r="18" spans="1:18" ht="38.25" x14ac:dyDescent="0.2">
      <c r="A18" s="15">
        <v>0</v>
      </c>
      <c r="B18" s="16" t="s">
        <v>43</v>
      </c>
      <c r="C18" s="17" t="s">
        <v>44</v>
      </c>
      <c r="D18" s="18">
        <v>0</v>
      </c>
      <c r="E18" s="18">
        <v>130951</v>
      </c>
      <c r="F18" s="18">
        <v>32736</v>
      </c>
      <c r="G18" s="18">
        <v>18695.95</v>
      </c>
      <c r="H18" s="18">
        <v>0</v>
      </c>
      <c r="I18" s="18">
        <v>18695.95</v>
      </c>
      <c r="J18" s="18">
        <v>0</v>
      </c>
      <c r="K18" s="18">
        <v>0</v>
      </c>
      <c r="L18" s="19">
        <f t="shared" si="0"/>
        <v>14040.05</v>
      </c>
      <c r="M18" s="19">
        <f t="shared" si="1"/>
        <v>112255.05</v>
      </c>
      <c r="N18" s="19">
        <f t="shared" si="2"/>
        <v>57.111284213098735</v>
      </c>
      <c r="O18" s="19">
        <f t="shared" si="3"/>
        <v>112255.05</v>
      </c>
      <c r="P18" s="19">
        <f t="shared" si="4"/>
        <v>14040.05</v>
      </c>
      <c r="Q18" s="19">
        <f t="shared" si="5"/>
        <v>57.111284213098735</v>
      </c>
      <c r="R18" s="8"/>
    </row>
    <row r="19" spans="1:18" ht="51" x14ac:dyDescent="0.2">
      <c r="A19" s="15">
        <v>0</v>
      </c>
      <c r="B19" s="16" t="s">
        <v>45</v>
      </c>
      <c r="C19" s="17" t="s">
        <v>46</v>
      </c>
      <c r="D19" s="18">
        <v>0</v>
      </c>
      <c r="E19" s="18">
        <v>17328.04</v>
      </c>
      <c r="F19" s="18">
        <v>13000</v>
      </c>
      <c r="G19" s="18">
        <v>13000</v>
      </c>
      <c r="H19" s="18">
        <v>0</v>
      </c>
      <c r="I19" s="18">
        <v>0</v>
      </c>
      <c r="J19" s="18">
        <v>13000</v>
      </c>
      <c r="K19" s="18">
        <v>13000</v>
      </c>
      <c r="L19" s="19">
        <f t="shared" si="0"/>
        <v>0</v>
      </c>
      <c r="M19" s="19">
        <f t="shared" si="1"/>
        <v>4328.0400000000009</v>
      </c>
      <c r="N19" s="19">
        <f t="shared" si="2"/>
        <v>100</v>
      </c>
      <c r="O19" s="19">
        <f t="shared" si="3"/>
        <v>17328.04</v>
      </c>
      <c r="P19" s="19">
        <f t="shared" si="4"/>
        <v>13000</v>
      </c>
      <c r="Q19" s="19">
        <f t="shared" si="5"/>
        <v>0</v>
      </c>
      <c r="R19" s="8"/>
    </row>
    <row r="20" spans="1:18" ht="25.5" x14ac:dyDescent="0.2">
      <c r="A20" s="15">
        <v>0</v>
      </c>
      <c r="B20" s="16" t="s">
        <v>47</v>
      </c>
      <c r="C20" s="17" t="s">
        <v>48</v>
      </c>
      <c r="D20" s="18">
        <v>1500000</v>
      </c>
      <c r="E20" s="18">
        <v>1693000</v>
      </c>
      <c r="F20" s="18">
        <v>1600000</v>
      </c>
      <c r="G20" s="18">
        <v>1209159.6399999999</v>
      </c>
      <c r="H20" s="18">
        <v>0</v>
      </c>
      <c r="I20" s="18">
        <v>1209159.6399999999</v>
      </c>
      <c r="J20" s="18">
        <v>0</v>
      </c>
      <c r="K20" s="18">
        <v>0</v>
      </c>
      <c r="L20" s="19">
        <f t="shared" si="0"/>
        <v>390840.3600000001</v>
      </c>
      <c r="M20" s="19">
        <f t="shared" si="1"/>
        <v>483840.3600000001</v>
      </c>
      <c r="N20" s="19">
        <f t="shared" si="2"/>
        <v>75.572477499999991</v>
      </c>
      <c r="O20" s="19">
        <f t="shared" si="3"/>
        <v>483840.3600000001</v>
      </c>
      <c r="P20" s="19">
        <f t="shared" si="4"/>
        <v>390840.3600000001</v>
      </c>
      <c r="Q20" s="19">
        <f t="shared" si="5"/>
        <v>75.572477499999991</v>
      </c>
      <c r="R20" s="8"/>
    </row>
    <row r="21" spans="1:18" ht="38.25" x14ac:dyDescent="0.2">
      <c r="A21" s="15">
        <v>0</v>
      </c>
      <c r="B21" s="16" t="s">
        <v>49</v>
      </c>
      <c r="C21" s="17" t="s">
        <v>50</v>
      </c>
      <c r="D21" s="18">
        <v>1264600</v>
      </c>
      <c r="E21" s="18">
        <v>1463320</v>
      </c>
      <c r="F21" s="18">
        <v>472900</v>
      </c>
      <c r="G21" s="18">
        <v>344173.86</v>
      </c>
      <c r="H21" s="18">
        <v>0</v>
      </c>
      <c r="I21" s="18">
        <v>344173.86</v>
      </c>
      <c r="J21" s="18">
        <v>0</v>
      </c>
      <c r="K21" s="18">
        <v>0</v>
      </c>
      <c r="L21" s="19">
        <f t="shared" si="0"/>
        <v>128726.14000000001</v>
      </c>
      <c r="M21" s="19">
        <f t="shared" si="1"/>
        <v>1119146.1400000001</v>
      </c>
      <c r="N21" s="19">
        <f t="shared" si="2"/>
        <v>72.779416367096644</v>
      </c>
      <c r="O21" s="19">
        <f t="shared" si="3"/>
        <v>1119146.1400000001</v>
      </c>
      <c r="P21" s="19">
        <f t="shared" si="4"/>
        <v>128726.14000000001</v>
      </c>
      <c r="Q21" s="19">
        <f t="shared" si="5"/>
        <v>72.779416367096644</v>
      </c>
      <c r="R21" s="8"/>
    </row>
    <row r="22" spans="1:18" ht="25.5" x14ac:dyDescent="0.2">
      <c r="A22" s="15">
        <v>0</v>
      </c>
      <c r="B22" s="16" t="s">
        <v>51</v>
      </c>
      <c r="C22" s="17" t="s">
        <v>52</v>
      </c>
      <c r="D22" s="18">
        <v>5300</v>
      </c>
      <c r="E22" s="18">
        <v>5300</v>
      </c>
      <c r="F22" s="18">
        <v>1350</v>
      </c>
      <c r="G22" s="18">
        <v>417.75</v>
      </c>
      <c r="H22" s="18">
        <v>0</v>
      </c>
      <c r="I22" s="18">
        <v>417.75</v>
      </c>
      <c r="J22" s="18">
        <v>0</v>
      </c>
      <c r="K22" s="18">
        <v>0</v>
      </c>
      <c r="L22" s="19">
        <f t="shared" si="0"/>
        <v>932.25</v>
      </c>
      <c r="M22" s="19">
        <f t="shared" si="1"/>
        <v>4882.25</v>
      </c>
      <c r="N22" s="19">
        <f t="shared" si="2"/>
        <v>30.944444444444446</v>
      </c>
      <c r="O22" s="19">
        <f t="shared" si="3"/>
        <v>4882.25</v>
      </c>
      <c r="P22" s="19">
        <f t="shared" si="4"/>
        <v>932.25</v>
      </c>
      <c r="Q22" s="19">
        <f t="shared" si="5"/>
        <v>30.944444444444446</v>
      </c>
      <c r="R22" s="8"/>
    </row>
    <row r="23" spans="1:18" ht="25.5" x14ac:dyDescent="0.2">
      <c r="A23" s="15">
        <v>0</v>
      </c>
      <c r="B23" s="16" t="s">
        <v>53</v>
      </c>
      <c r="C23" s="17" t="s">
        <v>54</v>
      </c>
      <c r="D23" s="18">
        <v>60000</v>
      </c>
      <c r="E23" s="18">
        <v>60000</v>
      </c>
      <c r="F23" s="18">
        <v>16000</v>
      </c>
      <c r="G23" s="18">
        <v>9110.69</v>
      </c>
      <c r="H23" s="18">
        <v>0</v>
      </c>
      <c r="I23" s="18">
        <v>9110.69</v>
      </c>
      <c r="J23" s="18">
        <v>0</v>
      </c>
      <c r="K23" s="18">
        <v>0</v>
      </c>
      <c r="L23" s="19">
        <f t="shared" si="0"/>
        <v>6889.3099999999995</v>
      </c>
      <c r="M23" s="19">
        <f t="shared" si="1"/>
        <v>50889.31</v>
      </c>
      <c r="N23" s="19">
        <f t="shared" si="2"/>
        <v>56.941812499999997</v>
      </c>
      <c r="O23" s="19">
        <f t="shared" si="3"/>
        <v>50889.31</v>
      </c>
      <c r="P23" s="19">
        <f t="shared" si="4"/>
        <v>6889.3099999999995</v>
      </c>
      <c r="Q23" s="19">
        <f t="shared" si="5"/>
        <v>56.941812499999997</v>
      </c>
      <c r="R23" s="8"/>
    </row>
    <row r="24" spans="1:18" ht="51" x14ac:dyDescent="0.2">
      <c r="A24" s="15">
        <v>0</v>
      </c>
      <c r="B24" s="16" t="s">
        <v>55</v>
      </c>
      <c r="C24" s="17" t="s">
        <v>56</v>
      </c>
      <c r="D24" s="18">
        <v>1344160</v>
      </c>
      <c r="E24" s="18">
        <v>1347360</v>
      </c>
      <c r="F24" s="18">
        <v>323030</v>
      </c>
      <c r="G24" s="18">
        <v>261583.81999999998</v>
      </c>
      <c r="H24" s="18">
        <v>0</v>
      </c>
      <c r="I24" s="18">
        <v>261583.81999999998</v>
      </c>
      <c r="J24" s="18">
        <v>0</v>
      </c>
      <c r="K24" s="18">
        <v>0</v>
      </c>
      <c r="L24" s="19">
        <f t="shared" si="0"/>
        <v>61446.180000000022</v>
      </c>
      <c r="M24" s="19">
        <f t="shared" si="1"/>
        <v>1085776.18</v>
      </c>
      <c r="N24" s="19">
        <f t="shared" si="2"/>
        <v>80.978181593040887</v>
      </c>
      <c r="O24" s="19">
        <f t="shared" si="3"/>
        <v>1085776.18</v>
      </c>
      <c r="P24" s="19">
        <f t="shared" si="4"/>
        <v>61446.180000000022</v>
      </c>
      <c r="Q24" s="19">
        <f t="shared" si="5"/>
        <v>80.978181593040887</v>
      </c>
      <c r="R24" s="8"/>
    </row>
    <row r="25" spans="1:18" ht="63.75" x14ac:dyDescent="0.2">
      <c r="A25" s="15">
        <v>0</v>
      </c>
      <c r="B25" s="16" t="s">
        <v>57</v>
      </c>
      <c r="C25" s="17" t="s">
        <v>58</v>
      </c>
      <c r="D25" s="18">
        <v>260000</v>
      </c>
      <c r="E25" s="18">
        <v>260000</v>
      </c>
      <c r="F25" s="18">
        <v>98000</v>
      </c>
      <c r="G25" s="18">
        <v>57440.869999999995</v>
      </c>
      <c r="H25" s="18">
        <v>0</v>
      </c>
      <c r="I25" s="18">
        <v>57440.869999999995</v>
      </c>
      <c r="J25" s="18">
        <v>0</v>
      </c>
      <c r="K25" s="18">
        <v>0</v>
      </c>
      <c r="L25" s="19">
        <f t="shared" si="0"/>
        <v>40559.130000000005</v>
      </c>
      <c r="M25" s="19">
        <f t="shared" si="1"/>
        <v>202559.13</v>
      </c>
      <c r="N25" s="19">
        <f t="shared" si="2"/>
        <v>58.613132653061214</v>
      </c>
      <c r="O25" s="19">
        <f t="shared" si="3"/>
        <v>202559.13</v>
      </c>
      <c r="P25" s="19">
        <f t="shared" si="4"/>
        <v>40559.130000000005</v>
      </c>
      <c r="Q25" s="19">
        <f t="shared" si="5"/>
        <v>58.613132653061214</v>
      </c>
      <c r="R25" s="8"/>
    </row>
    <row r="26" spans="1:18" ht="38.25" x14ac:dyDescent="0.2">
      <c r="A26" s="15">
        <v>0</v>
      </c>
      <c r="B26" s="16" t="s">
        <v>59</v>
      </c>
      <c r="C26" s="17" t="s">
        <v>60</v>
      </c>
      <c r="D26" s="18">
        <v>4000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9">
        <f t="shared" si="0"/>
        <v>0</v>
      </c>
      <c r="M26" s="19">
        <f t="shared" si="1"/>
        <v>0</v>
      </c>
      <c r="N26" s="19">
        <f t="shared" si="2"/>
        <v>0</v>
      </c>
      <c r="O26" s="19">
        <f t="shared" si="3"/>
        <v>0</v>
      </c>
      <c r="P26" s="19">
        <f t="shared" si="4"/>
        <v>0</v>
      </c>
      <c r="Q26" s="19">
        <f t="shared" si="5"/>
        <v>0</v>
      </c>
      <c r="R26" s="8"/>
    </row>
    <row r="27" spans="1:18" x14ac:dyDescent="0.2">
      <c r="A27" s="15">
        <v>0</v>
      </c>
      <c r="B27" s="16" t="s">
        <v>61</v>
      </c>
      <c r="C27" s="17" t="s">
        <v>62</v>
      </c>
      <c r="D27" s="18">
        <v>0</v>
      </c>
      <c r="E27" s="18">
        <v>50000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9">
        <f t="shared" si="0"/>
        <v>0</v>
      </c>
      <c r="M27" s="19">
        <f t="shared" si="1"/>
        <v>50000</v>
      </c>
      <c r="N27" s="19">
        <f t="shared" si="2"/>
        <v>0</v>
      </c>
      <c r="O27" s="19">
        <f t="shared" si="3"/>
        <v>50000</v>
      </c>
      <c r="P27" s="19">
        <f t="shared" si="4"/>
        <v>0</v>
      </c>
      <c r="Q27" s="19">
        <f t="shared" si="5"/>
        <v>0</v>
      </c>
      <c r="R27" s="8"/>
    </row>
    <row r="28" spans="1:18" ht="25.5" x14ac:dyDescent="0.2">
      <c r="A28" s="15">
        <v>0</v>
      </c>
      <c r="B28" s="16" t="s">
        <v>63</v>
      </c>
      <c r="C28" s="17" t="s">
        <v>64</v>
      </c>
      <c r="D28" s="18">
        <v>308000</v>
      </c>
      <c r="E28" s="18">
        <v>308000</v>
      </c>
      <c r="F28" s="18">
        <v>83000</v>
      </c>
      <c r="G28" s="18">
        <v>60055</v>
      </c>
      <c r="H28" s="18">
        <v>0</v>
      </c>
      <c r="I28" s="18">
        <v>60055</v>
      </c>
      <c r="J28" s="18">
        <v>0</v>
      </c>
      <c r="K28" s="18">
        <v>0</v>
      </c>
      <c r="L28" s="19">
        <f t="shared" si="0"/>
        <v>22945</v>
      </c>
      <c r="M28" s="19">
        <f t="shared" si="1"/>
        <v>247945</v>
      </c>
      <c r="N28" s="19">
        <f t="shared" si="2"/>
        <v>72.355421686746993</v>
      </c>
      <c r="O28" s="19">
        <f t="shared" si="3"/>
        <v>247945</v>
      </c>
      <c r="P28" s="19">
        <f t="shared" si="4"/>
        <v>22945</v>
      </c>
      <c r="Q28" s="19">
        <f t="shared" si="5"/>
        <v>72.355421686746993</v>
      </c>
      <c r="R28" s="8"/>
    </row>
    <row r="29" spans="1:18" x14ac:dyDescent="0.2">
      <c r="A29" s="15">
        <v>0</v>
      </c>
      <c r="B29" s="16" t="s">
        <v>65</v>
      </c>
      <c r="C29" s="17" t="s">
        <v>66</v>
      </c>
      <c r="D29" s="18">
        <v>235370</v>
      </c>
      <c r="E29" s="18">
        <v>235370</v>
      </c>
      <c r="F29" s="18">
        <v>56040</v>
      </c>
      <c r="G29" s="18">
        <v>52985.279999999999</v>
      </c>
      <c r="H29" s="18">
        <v>0</v>
      </c>
      <c r="I29" s="18">
        <v>52985.279999999999</v>
      </c>
      <c r="J29" s="18">
        <v>0</v>
      </c>
      <c r="K29" s="18">
        <v>0</v>
      </c>
      <c r="L29" s="19">
        <f t="shared" si="0"/>
        <v>3054.7200000000012</v>
      </c>
      <c r="M29" s="19">
        <f t="shared" si="1"/>
        <v>182384.72</v>
      </c>
      <c r="N29" s="19">
        <f t="shared" si="2"/>
        <v>94.549036402569584</v>
      </c>
      <c r="O29" s="19">
        <f t="shared" si="3"/>
        <v>182384.72</v>
      </c>
      <c r="P29" s="19">
        <f t="shared" si="4"/>
        <v>3054.7200000000012</v>
      </c>
      <c r="Q29" s="19">
        <f t="shared" si="5"/>
        <v>94.549036402569584</v>
      </c>
      <c r="R29" s="8"/>
    </row>
    <row r="30" spans="1:18" ht="25.5" x14ac:dyDescent="0.2">
      <c r="A30" s="15">
        <v>0</v>
      </c>
      <c r="B30" s="16" t="s">
        <v>67</v>
      </c>
      <c r="C30" s="17" t="s">
        <v>68</v>
      </c>
      <c r="D30" s="18">
        <v>2731140</v>
      </c>
      <c r="E30" s="18">
        <v>2753140</v>
      </c>
      <c r="F30" s="18">
        <v>726220</v>
      </c>
      <c r="G30" s="18">
        <v>668653.48</v>
      </c>
      <c r="H30" s="18">
        <v>0</v>
      </c>
      <c r="I30" s="18">
        <v>667565.37</v>
      </c>
      <c r="J30" s="18">
        <v>1088.1099999999999</v>
      </c>
      <c r="K30" s="18">
        <v>0</v>
      </c>
      <c r="L30" s="19">
        <f t="shared" si="0"/>
        <v>57566.520000000019</v>
      </c>
      <c r="M30" s="19">
        <f t="shared" si="1"/>
        <v>2084486.52</v>
      </c>
      <c r="N30" s="19">
        <f t="shared" si="2"/>
        <v>92.073129354740985</v>
      </c>
      <c r="O30" s="19">
        <f t="shared" si="3"/>
        <v>2085574.63</v>
      </c>
      <c r="P30" s="19">
        <f t="shared" si="4"/>
        <v>58654.630000000005</v>
      </c>
      <c r="Q30" s="19">
        <f t="shared" si="5"/>
        <v>91.923297347911102</v>
      </c>
      <c r="R30" s="8"/>
    </row>
    <row r="31" spans="1:18" x14ac:dyDescent="0.2">
      <c r="A31" s="15">
        <v>0</v>
      </c>
      <c r="B31" s="16" t="s">
        <v>69</v>
      </c>
      <c r="C31" s="17" t="s">
        <v>70</v>
      </c>
      <c r="D31" s="18">
        <v>30000</v>
      </c>
      <c r="E31" s="18">
        <v>60000</v>
      </c>
      <c r="F31" s="18">
        <v>30000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9">
        <f t="shared" si="0"/>
        <v>30000</v>
      </c>
      <c r="M31" s="19">
        <f t="shared" si="1"/>
        <v>60000</v>
      </c>
      <c r="N31" s="19">
        <f t="shared" si="2"/>
        <v>0</v>
      </c>
      <c r="O31" s="19">
        <f t="shared" si="3"/>
        <v>60000</v>
      </c>
      <c r="P31" s="19">
        <f t="shared" si="4"/>
        <v>30000</v>
      </c>
      <c r="Q31" s="19">
        <f t="shared" si="5"/>
        <v>0</v>
      </c>
      <c r="R31" s="8"/>
    </row>
    <row r="32" spans="1:18" ht="25.5" x14ac:dyDescent="0.2">
      <c r="A32" s="15">
        <v>0</v>
      </c>
      <c r="B32" s="16" t="s">
        <v>71</v>
      </c>
      <c r="C32" s="17" t="s">
        <v>72</v>
      </c>
      <c r="D32" s="18">
        <v>15000</v>
      </c>
      <c r="E32" s="18">
        <v>115000</v>
      </c>
      <c r="F32" s="18">
        <v>15000</v>
      </c>
      <c r="G32" s="18">
        <v>13310.4</v>
      </c>
      <c r="H32" s="18">
        <v>0</v>
      </c>
      <c r="I32" s="18">
        <v>13310.4</v>
      </c>
      <c r="J32" s="18">
        <v>0</v>
      </c>
      <c r="K32" s="18">
        <v>0</v>
      </c>
      <c r="L32" s="19">
        <f t="shared" si="0"/>
        <v>1689.6000000000004</v>
      </c>
      <c r="M32" s="19">
        <f t="shared" si="1"/>
        <v>101689.60000000001</v>
      </c>
      <c r="N32" s="19">
        <f t="shared" si="2"/>
        <v>88.73599999999999</v>
      </c>
      <c r="O32" s="19">
        <f t="shared" si="3"/>
        <v>101689.60000000001</v>
      </c>
      <c r="P32" s="19">
        <f t="shared" si="4"/>
        <v>1689.6000000000004</v>
      </c>
      <c r="Q32" s="19">
        <f t="shared" si="5"/>
        <v>88.73599999999999</v>
      </c>
      <c r="R32" s="8"/>
    </row>
    <row r="33" spans="1:18" x14ac:dyDescent="0.2">
      <c r="A33" s="15">
        <v>0</v>
      </c>
      <c r="B33" s="16" t="s">
        <v>73</v>
      </c>
      <c r="C33" s="17" t="s">
        <v>74</v>
      </c>
      <c r="D33" s="18">
        <v>1469300</v>
      </c>
      <c r="E33" s="18">
        <v>3274440</v>
      </c>
      <c r="F33" s="18">
        <v>841340</v>
      </c>
      <c r="G33" s="18">
        <v>470501.38</v>
      </c>
      <c r="H33" s="18">
        <v>0</v>
      </c>
      <c r="I33" s="18">
        <v>470501.38</v>
      </c>
      <c r="J33" s="18">
        <v>0</v>
      </c>
      <c r="K33" s="18">
        <v>0</v>
      </c>
      <c r="L33" s="19">
        <f t="shared" si="0"/>
        <v>370838.62</v>
      </c>
      <c r="M33" s="19">
        <f t="shared" si="1"/>
        <v>2803938.62</v>
      </c>
      <c r="N33" s="19">
        <f t="shared" si="2"/>
        <v>55.922858772909876</v>
      </c>
      <c r="O33" s="19">
        <f t="shared" si="3"/>
        <v>2803938.62</v>
      </c>
      <c r="P33" s="19">
        <f t="shared" si="4"/>
        <v>370838.62</v>
      </c>
      <c r="Q33" s="19">
        <f t="shared" si="5"/>
        <v>55.922858772909876</v>
      </c>
      <c r="R33" s="8"/>
    </row>
    <row r="34" spans="1:18" ht="51" x14ac:dyDescent="0.2">
      <c r="A34" s="15">
        <v>0</v>
      </c>
      <c r="B34" s="16" t="s">
        <v>75</v>
      </c>
      <c r="C34" s="17" t="s">
        <v>76</v>
      </c>
      <c r="D34" s="18">
        <v>15100</v>
      </c>
      <c r="E34" s="18">
        <v>15100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9">
        <f t="shared" si="0"/>
        <v>0</v>
      </c>
      <c r="M34" s="19">
        <f t="shared" si="1"/>
        <v>15100</v>
      </c>
      <c r="N34" s="19">
        <f t="shared" si="2"/>
        <v>0</v>
      </c>
      <c r="O34" s="19">
        <f t="shared" si="3"/>
        <v>15100</v>
      </c>
      <c r="P34" s="19">
        <f t="shared" si="4"/>
        <v>0</v>
      </c>
      <c r="Q34" s="19">
        <f t="shared" si="5"/>
        <v>0</v>
      </c>
      <c r="R34" s="8"/>
    </row>
    <row r="35" spans="1:18" x14ac:dyDescent="0.2">
      <c r="A35" s="15">
        <v>0</v>
      </c>
      <c r="B35" s="16" t="s">
        <v>77</v>
      </c>
      <c r="C35" s="17" t="s">
        <v>78</v>
      </c>
      <c r="D35" s="18">
        <v>0</v>
      </c>
      <c r="E35" s="18">
        <v>106000</v>
      </c>
      <c r="F35" s="18">
        <v>6000</v>
      </c>
      <c r="G35" s="18">
        <v>6000</v>
      </c>
      <c r="H35" s="18">
        <v>0</v>
      </c>
      <c r="I35" s="18">
        <v>0</v>
      </c>
      <c r="J35" s="18">
        <v>6000</v>
      </c>
      <c r="K35" s="18">
        <v>6000</v>
      </c>
      <c r="L35" s="19">
        <f t="shared" si="0"/>
        <v>0</v>
      </c>
      <c r="M35" s="19">
        <f t="shared" si="1"/>
        <v>100000</v>
      </c>
      <c r="N35" s="19">
        <f t="shared" si="2"/>
        <v>100</v>
      </c>
      <c r="O35" s="19">
        <f t="shared" si="3"/>
        <v>106000</v>
      </c>
      <c r="P35" s="19">
        <f t="shared" si="4"/>
        <v>6000</v>
      </c>
      <c r="Q35" s="19">
        <f t="shared" si="5"/>
        <v>0</v>
      </c>
      <c r="R35" s="8"/>
    </row>
    <row r="36" spans="1:18" ht="38.25" x14ac:dyDescent="0.2">
      <c r="A36" s="15">
        <v>0</v>
      </c>
      <c r="B36" s="16" t="s">
        <v>79</v>
      </c>
      <c r="C36" s="17" t="s">
        <v>80</v>
      </c>
      <c r="D36" s="18">
        <v>250000</v>
      </c>
      <c r="E36" s="18">
        <v>1250000</v>
      </c>
      <c r="F36" s="18">
        <v>250000</v>
      </c>
      <c r="G36" s="18">
        <v>42105</v>
      </c>
      <c r="H36" s="18">
        <v>0</v>
      </c>
      <c r="I36" s="18">
        <v>42105</v>
      </c>
      <c r="J36" s="18">
        <v>0</v>
      </c>
      <c r="K36" s="18">
        <v>0</v>
      </c>
      <c r="L36" s="19">
        <f t="shared" si="0"/>
        <v>207895</v>
      </c>
      <c r="M36" s="19">
        <f t="shared" si="1"/>
        <v>1207895</v>
      </c>
      <c r="N36" s="19">
        <f t="shared" si="2"/>
        <v>16.841999999999999</v>
      </c>
      <c r="O36" s="19">
        <f t="shared" si="3"/>
        <v>1207895</v>
      </c>
      <c r="P36" s="19">
        <f t="shared" si="4"/>
        <v>207895</v>
      </c>
      <c r="Q36" s="19">
        <f t="shared" si="5"/>
        <v>16.841999999999999</v>
      </c>
      <c r="R36" s="8"/>
    </row>
    <row r="37" spans="1:18" ht="25.5" x14ac:dyDescent="0.2">
      <c r="A37" s="15">
        <v>0</v>
      </c>
      <c r="B37" s="16" t="s">
        <v>81</v>
      </c>
      <c r="C37" s="17" t="s">
        <v>82</v>
      </c>
      <c r="D37" s="18">
        <v>15000</v>
      </c>
      <c r="E37" s="18">
        <v>15000</v>
      </c>
      <c r="F37" s="18">
        <v>12500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9">
        <f t="shared" si="0"/>
        <v>12500</v>
      </c>
      <c r="M37" s="19">
        <f t="shared" si="1"/>
        <v>15000</v>
      </c>
      <c r="N37" s="19">
        <f t="shared" si="2"/>
        <v>0</v>
      </c>
      <c r="O37" s="19">
        <f t="shared" si="3"/>
        <v>15000</v>
      </c>
      <c r="P37" s="19">
        <f t="shared" si="4"/>
        <v>12500</v>
      </c>
      <c r="Q37" s="19">
        <f t="shared" si="5"/>
        <v>0</v>
      </c>
      <c r="R37" s="8"/>
    </row>
    <row r="38" spans="1:18" x14ac:dyDescent="0.2">
      <c r="A38" s="15">
        <v>0</v>
      </c>
      <c r="B38" s="16" t="s">
        <v>83</v>
      </c>
      <c r="C38" s="17" t="s">
        <v>84</v>
      </c>
      <c r="D38" s="18">
        <v>0</v>
      </c>
      <c r="E38" s="18">
        <v>34860</v>
      </c>
      <c r="F38" s="18">
        <v>360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9">
        <f t="shared" si="0"/>
        <v>360</v>
      </c>
      <c r="M38" s="19">
        <f t="shared" si="1"/>
        <v>34860</v>
      </c>
      <c r="N38" s="19">
        <f t="shared" si="2"/>
        <v>0</v>
      </c>
      <c r="O38" s="19">
        <f t="shared" si="3"/>
        <v>34860</v>
      </c>
      <c r="P38" s="19">
        <f t="shared" si="4"/>
        <v>360</v>
      </c>
      <c r="Q38" s="19">
        <f t="shared" si="5"/>
        <v>0</v>
      </c>
      <c r="R38" s="8"/>
    </row>
    <row r="39" spans="1:18" ht="25.5" x14ac:dyDescent="0.2">
      <c r="A39" s="15">
        <v>0</v>
      </c>
      <c r="B39" s="16" t="s">
        <v>85</v>
      </c>
      <c r="C39" s="17" t="s">
        <v>86</v>
      </c>
      <c r="D39" s="18">
        <v>1008800</v>
      </c>
      <c r="E39" s="18">
        <v>1012100</v>
      </c>
      <c r="F39" s="18">
        <v>276650</v>
      </c>
      <c r="G39" s="18">
        <v>174460.13</v>
      </c>
      <c r="H39" s="18">
        <v>0</v>
      </c>
      <c r="I39" s="18">
        <v>174460.13</v>
      </c>
      <c r="J39" s="18">
        <v>0</v>
      </c>
      <c r="K39" s="18">
        <v>0</v>
      </c>
      <c r="L39" s="19">
        <f t="shared" si="0"/>
        <v>102189.87</v>
      </c>
      <c r="M39" s="19">
        <f t="shared" si="1"/>
        <v>837639.87</v>
      </c>
      <c r="N39" s="19">
        <f t="shared" si="2"/>
        <v>63.06167720947046</v>
      </c>
      <c r="O39" s="19">
        <f t="shared" si="3"/>
        <v>837639.87</v>
      </c>
      <c r="P39" s="19">
        <f t="shared" si="4"/>
        <v>102189.87</v>
      </c>
      <c r="Q39" s="19">
        <f t="shared" si="5"/>
        <v>63.06167720947046</v>
      </c>
      <c r="R39" s="8"/>
    </row>
    <row r="40" spans="1:18" x14ac:dyDescent="0.2">
      <c r="A40" s="15">
        <v>0</v>
      </c>
      <c r="B40" s="16" t="s">
        <v>87</v>
      </c>
      <c r="C40" s="17" t="s">
        <v>88</v>
      </c>
      <c r="D40" s="18">
        <v>200000</v>
      </c>
      <c r="E40" s="18">
        <v>200000</v>
      </c>
      <c r="F40" s="18">
        <v>200000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9">
        <f t="shared" si="0"/>
        <v>200000</v>
      </c>
      <c r="M40" s="19">
        <f t="shared" si="1"/>
        <v>200000</v>
      </c>
      <c r="N40" s="19">
        <f t="shared" si="2"/>
        <v>0</v>
      </c>
      <c r="O40" s="19">
        <f t="shared" si="3"/>
        <v>200000</v>
      </c>
      <c r="P40" s="19">
        <f t="shared" si="4"/>
        <v>200000</v>
      </c>
      <c r="Q40" s="19">
        <f t="shared" si="5"/>
        <v>0</v>
      </c>
      <c r="R40" s="8"/>
    </row>
    <row r="41" spans="1:18" x14ac:dyDescent="0.2">
      <c r="A41" s="15">
        <v>0</v>
      </c>
      <c r="B41" s="16" t="s">
        <v>89</v>
      </c>
      <c r="C41" s="17" t="s">
        <v>90</v>
      </c>
      <c r="D41" s="18">
        <v>200000</v>
      </c>
      <c r="E41" s="18">
        <v>200000</v>
      </c>
      <c r="F41" s="18">
        <v>50100</v>
      </c>
      <c r="G41" s="18">
        <v>50100</v>
      </c>
      <c r="H41" s="18">
        <v>0</v>
      </c>
      <c r="I41" s="18">
        <v>50100</v>
      </c>
      <c r="J41" s="18">
        <v>0</v>
      </c>
      <c r="K41" s="18">
        <v>0</v>
      </c>
      <c r="L41" s="19">
        <f t="shared" si="0"/>
        <v>0</v>
      </c>
      <c r="M41" s="19">
        <f t="shared" si="1"/>
        <v>149900</v>
      </c>
      <c r="N41" s="19">
        <f t="shared" si="2"/>
        <v>100</v>
      </c>
      <c r="O41" s="19">
        <f t="shared" si="3"/>
        <v>149900</v>
      </c>
      <c r="P41" s="19">
        <f t="shared" si="4"/>
        <v>0</v>
      </c>
      <c r="Q41" s="19">
        <f t="shared" si="5"/>
        <v>100</v>
      </c>
      <c r="R41" s="8"/>
    </row>
    <row r="42" spans="1:18" x14ac:dyDescent="0.2">
      <c r="A42" s="15">
        <v>1</v>
      </c>
      <c r="B42" s="16" t="s">
        <v>91</v>
      </c>
      <c r="C42" s="17" t="s">
        <v>92</v>
      </c>
      <c r="D42" s="18">
        <v>64433100</v>
      </c>
      <c r="E42" s="18">
        <v>119593197.67</v>
      </c>
      <c r="F42" s="18">
        <v>36869096</v>
      </c>
      <c r="G42" s="18">
        <v>28617459.419999983</v>
      </c>
      <c r="H42" s="18">
        <v>0</v>
      </c>
      <c r="I42" s="18">
        <v>28338227.769999981</v>
      </c>
      <c r="J42" s="18">
        <v>279231.65000000002</v>
      </c>
      <c r="K42" s="18">
        <v>110601.32</v>
      </c>
      <c r="L42" s="19">
        <f t="shared" si="0"/>
        <v>8251636.5800000168</v>
      </c>
      <c r="M42" s="19">
        <f t="shared" si="1"/>
        <v>90975738.250000015</v>
      </c>
      <c r="N42" s="19">
        <f t="shared" si="2"/>
        <v>77.619097088792159</v>
      </c>
      <c r="O42" s="19">
        <f t="shared" si="3"/>
        <v>91254969.900000021</v>
      </c>
      <c r="P42" s="19">
        <f t="shared" si="4"/>
        <v>8530868.2300000191</v>
      </c>
      <c r="Q42" s="19">
        <f t="shared" si="5"/>
        <v>76.861737456215309</v>
      </c>
      <c r="R42" s="8"/>
    </row>
    <row r="44" spans="1:18" x14ac:dyDescent="0.2">
      <c r="B44" s="12"/>
      <c r="C44" s="1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52" hidden="1" x14ac:dyDescent="0.2"/>
  </sheetData>
  <mergeCells count="2">
    <mergeCell ref="B2:Q2"/>
    <mergeCell ref="B3:Q3"/>
  </mergeCells>
  <conditionalFormatting sqref="B7:B42">
    <cfRule type="expression" dxfId="31" priority="17" stopIfTrue="1">
      <formula>A7=1</formula>
    </cfRule>
  </conditionalFormatting>
  <conditionalFormatting sqref="C7:C42">
    <cfRule type="expression" dxfId="30" priority="18" stopIfTrue="1">
      <formula>A7=1</formula>
    </cfRule>
  </conditionalFormatting>
  <conditionalFormatting sqref="D7:D42">
    <cfRule type="expression" dxfId="29" priority="19" stopIfTrue="1">
      <formula>A7=1</formula>
    </cfRule>
  </conditionalFormatting>
  <conditionalFormatting sqref="E7:E42">
    <cfRule type="expression" dxfId="28" priority="20" stopIfTrue="1">
      <formula>A7=1</formula>
    </cfRule>
  </conditionalFormatting>
  <conditionalFormatting sqref="F7:F42">
    <cfRule type="expression" dxfId="27" priority="21" stopIfTrue="1">
      <formula>A7=1</formula>
    </cfRule>
  </conditionalFormatting>
  <conditionalFormatting sqref="G7:G42">
    <cfRule type="expression" dxfId="26" priority="22" stopIfTrue="1">
      <formula>A7=1</formula>
    </cfRule>
  </conditionalFormatting>
  <conditionalFormatting sqref="H7:H42">
    <cfRule type="expression" dxfId="25" priority="23" stopIfTrue="1">
      <formula>A7=1</formula>
    </cfRule>
  </conditionalFormatting>
  <conditionalFormatting sqref="I7:I42">
    <cfRule type="expression" dxfId="24" priority="24" stopIfTrue="1">
      <formula>A7=1</formula>
    </cfRule>
  </conditionalFormatting>
  <conditionalFormatting sqref="J7:J42">
    <cfRule type="expression" dxfId="23" priority="25" stopIfTrue="1">
      <formula>A7=1</formula>
    </cfRule>
  </conditionalFormatting>
  <conditionalFormatting sqref="K7:K42">
    <cfRule type="expression" dxfId="22" priority="26" stopIfTrue="1">
      <formula>A7=1</formula>
    </cfRule>
  </conditionalFormatting>
  <conditionalFormatting sqref="L7:L42">
    <cfRule type="expression" dxfId="21" priority="27" stopIfTrue="1">
      <formula>A7=1</formula>
    </cfRule>
  </conditionalFormatting>
  <conditionalFormatting sqref="M7:M42">
    <cfRule type="expression" dxfId="20" priority="28" stopIfTrue="1">
      <formula>A7=1</formula>
    </cfRule>
  </conditionalFormatting>
  <conditionalFormatting sqref="N7:N42">
    <cfRule type="expression" dxfId="19" priority="29" stopIfTrue="1">
      <formula>A7=1</formula>
    </cfRule>
  </conditionalFormatting>
  <conditionalFormatting sqref="O7:O42">
    <cfRule type="expression" dxfId="18" priority="30" stopIfTrue="1">
      <formula>A7=1</formula>
    </cfRule>
  </conditionalFormatting>
  <conditionalFormatting sqref="P7:P42">
    <cfRule type="expression" dxfId="17" priority="31" stopIfTrue="1">
      <formula>A7=1</formula>
    </cfRule>
  </conditionalFormatting>
  <conditionalFormatting sqref="Q7:Q42">
    <cfRule type="expression" dxfId="16" priority="32" stopIfTrue="1">
      <formula>A7=1</formula>
    </cfRule>
  </conditionalFormatting>
  <conditionalFormatting sqref="B44:B53">
    <cfRule type="expression" dxfId="15" priority="1" stopIfTrue="1">
      <formula>A44=1</formula>
    </cfRule>
  </conditionalFormatting>
  <conditionalFormatting sqref="C44:C53">
    <cfRule type="expression" dxfId="14" priority="2" stopIfTrue="1">
      <formula>A44=1</formula>
    </cfRule>
  </conditionalFormatting>
  <conditionalFormatting sqref="D44:D53">
    <cfRule type="expression" dxfId="13" priority="3" stopIfTrue="1">
      <formula>A44=1</formula>
    </cfRule>
  </conditionalFormatting>
  <conditionalFormatting sqref="E44:E53">
    <cfRule type="expression" dxfId="12" priority="4" stopIfTrue="1">
      <formula>A44=1</formula>
    </cfRule>
  </conditionalFormatting>
  <conditionalFormatting sqref="F44:F53">
    <cfRule type="expression" dxfId="11" priority="5" stopIfTrue="1">
      <formula>A44=1</formula>
    </cfRule>
  </conditionalFormatting>
  <conditionalFormatting sqref="G44:G53">
    <cfRule type="expression" dxfId="10" priority="6" stopIfTrue="1">
      <formula>A44=1</formula>
    </cfRule>
  </conditionalFormatting>
  <conditionalFormatting sqref="H44:H53">
    <cfRule type="expression" dxfId="9" priority="7" stopIfTrue="1">
      <formula>A44=1</formula>
    </cfRule>
  </conditionalFormatting>
  <conditionalFormatting sqref="I44:I53">
    <cfRule type="expression" dxfId="8" priority="8" stopIfTrue="1">
      <formula>A44=1</formula>
    </cfRule>
  </conditionalFormatting>
  <conditionalFormatting sqref="J44:J53">
    <cfRule type="expression" dxfId="7" priority="9" stopIfTrue="1">
      <formula>A44=1</formula>
    </cfRule>
  </conditionalFormatting>
  <conditionalFormatting sqref="K44:K53">
    <cfRule type="expression" dxfId="6" priority="10" stopIfTrue="1">
      <formula>A44=1</formula>
    </cfRule>
  </conditionalFormatting>
  <conditionalFormatting sqref="L44:L53">
    <cfRule type="expression" dxfId="5" priority="11" stopIfTrue="1">
      <formula>A44=1</formula>
    </cfRule>
  </conditionalFormatting>
  <conditionalFormatting sqref="M44:M53">
    <cfRule type="expression" dxfId="4" priority="12" stopIfTrue="1">
      <formula>A44=1</formula>
    </cfRule>
  </conditionalFormatting>
  <conditionalFormatting sqref="N44:N53">
    <cfRule type="expression" dxfId="3" priority="13" stopIfTrue="1">
      <formula>A44=1</formula>
    </cfRule>
  </conditionalFormatting>
  <conditionalFormatting sqref="O44:O53">
    <cfRule type="expression" dxfId="2" priority="14" stopIfTrue="1">
      <formula>A44=1</formula>
    </cfRule>
  </conditionalFormatting>
  <conditionalFormatting sqref="P44:P53">
    <cfRule type="expression" dxfId="1" priority="15" stopIfTrue="1">
      <formula>A44=1</formula>
    </cfRule>
  </conditionalFormatting>
  <conditionalFormatting sqref="Q44:Q53">
    <cfRule type="expression" dxfId="0" priority="16" stopIfTrue="1">
      <formula>A44=1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2023-04-03T05:47:33Z</dcterms:created>
  <dcterms:modified xsi:type="dcterms:W3CDTF">2023-04-03T05:48:55Z</dcterms:modified>
</cp:coreProperties>
</file>